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R2 Seguros\R2 Mediação de Seguros\EQUIPA CONDOMINIOS\002 Apresentação e outros Docs\SIMULADORES R2\"/>
    </mc:Choice>
  </mc:AlternateContent>
  <xr:revisionPtr revIDLastSave="0" documentId="13_ncr:1_{75A97BFA-F839-48CF-B843-5F7D9198F558}" xr6:coauthVersionLast="47" xr6:coauthVersionMax="47" xr10:uidLastSave="{00000000-0000-0000-0000-000000000000}"/>
  <workbookProtection lockStructure="1"/>
  <bookViews>
    <workbookView xWindow="690" yWindow="1425" windowWidth="21600" windowHeight="11295" xr2:uid="{00000000-000D-0000-FFFF-FFFF00000000}"/>
  </bookViews>
  <sheets>
    <sheet name="Simulador" sheetId="1" r:id="rId1"/>
    <sheet name="Concelhos" sheetId="3" r:id="rId2"/>
    <sheet name="Zonas" sheetId="2" r:id="rId3"/>
  </sheets>
  <definedNames>
    <definedName name="_xlnm._FilterDatabase" localSheetId="1" hidden="1">Concelhos!$A$1:$C$283</definedName>
    <definedName name="_xlnm.Print_Area" localSheetId="0">Simulador!$A$1:$H$21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8" i="1" l="1"/>
  <c r="G17" i="1"/>
  <c r="G11" i="1" l="1"/>
  <c r="G12" i="1" l="1"/>
  <c r="G13" i="1" s="1"/>
  <c r="E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Caldeira</author>
  </authors>
  <commentList>
    <comment ref="G8" authorId="0" shapeId="0" xr:uid="{BBC1FED9-B958-456B-BACB-1FF30F813D21}">
      <text>
        <r>
          <rPr>
            <b/>
            <sz val="9"/>
            <color indexed="81"/>
            <rFont val="Tahoma"/>
            <family val="2"/>
          </rPr>
          <t>Indicar Área Descoberta</t>
        </r>
      </text>
    </comment>
    <comment ref="G9" authorId="0" shapeId="0" xr:uid="{50D41F23-C806-4C82-8440-872BFD33E396}">
      <text>
        <r>
          <rPr>
            <b/>
            <sz val="9"/>
            <color indexed="81"/>
            <rFont val="Tahoma"/>
            <family val="2"/>
          </rPr>
          <t>Indicar Área de Implantação</t>
        </r>
      </text>
    </comment>
    <comment ref="G10" authorId="0" shapeId="0" xr:uid="{34B13FD4-6BC1-4729-BDF9-4816D8FC73CD}">
      <text>
        <r>
          <rPr>
            <b/>
            <sz val="9"/>
            <color indexed="81"/>
            <rFont val="Tahoma"/>
            <family val="2"/>
          </rPr>
          <t>Indicar NºTotal de Pisos com a mesma área de implatação</t>
        </r>
      </text>
    </comment>
    <comment ref="F17" authorId="0" shapeId="0" xr:uid="{2671B8D5-02EA-455C-95C0-18F8F3B3326B}">
      <text>
        <r>
          <rPr>
            <b/>
            <sz val="9"/>
            <color indexed="81"/>
            <rFont val="Tahoma"/>
            <family val="2"/>
          </rPr>
          <t>Indicar Concelho do Condomínio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<sst xmlns="http://schemas.openxmlformats.org/spreadsheetml/2006/main" count="319" uniqueCount="317">
  <si>
    <t>Total</t>
  </si>
  <si>
    <t>Valor Seguro</t>
  </si>
  <si>
    <t>Nº De Pisos Total</t>
  </si>
  <si>
    <t>Valor do M2 Pretendido</t>
  </si>
  <si>
    <t>Partes Comuns</t>
  </si>
  <si>
    <t>Zonas por local de Construção</t>
  </si>
  <si>
    <t>Zona I</t>
  </si>
  <si>
    <t>Sedes de distrito e municípios das Regiões</t>
  </si>
  <si>
    <t>Autónomas, bem como Almada, Amadora,</t>
  </si>
  <si>
    <t>Barreiro, Cascais, Gondomar, Loures, Maia,</t>
  </si>
  <si>
    <t>Matosinhos, Moita, Montijo, Odivelas, Oeiras,</t>
  </si>
  <si>
    <t>Póvoa de Varzim, Seixal, Sintra, Valongo, Vila</t>
  </si>
  <si>
    <t>do Conde, Vila Franca de Xira e Vila Nova</t>
  </si>
  <si>
    <t>de Gaia.</t>
  </si>
  <si>
    <t>Zona II</t>
  </si>
  <si>
    <t>Abrantes, Albufeira, Alenquer, Caldas da Rainha,</t>
  </si>
  <si>
    <t>Chaves, Covilhã, Elvas, Entroncamento, Espinho,</t>
  </si>
  <si>
    <t>Estremoz, Figueira da Foz, Guimarães,</t>
  </si>
  <si>
    <t>Ílhavo, Lagos, Loulé, Olhão, Palmela, Peniche,</t>
  </si>
  <si>
    <t>Peso da Régua, Portimão, Santiago do Cacém,</t>
  </si>
  <si>
    <t>São João da Madeira, Sesimbra, Silves, Sines,</t>
  </si>
  <si>
    <t>Tomar, Torres Novas, Torres Vedras, Vila Real</t>
  </si>
  <si>
    <t>de Santo António e Vizela.</t>
  </si>
  <si>
    <t>Zona III</t>
  </si>
  <si>
    <t>Restantes municípios do continente.</t>
  </si>
  <si>
    <t>Localidade</t>
  </si>
  <si>
    <t>Zona</t>
  </si>
  <si>
    <t>Valor m2</t>
  </si>
  <si>
    <t>ABRANTES</t>
  </si>
  <si>
    <t>AGUALVA</t>
  </si>
  <si>
    <t>ÁGUEDA</t>
  </si>
  <si>
    <t>AGUIAR DA BEIRA</t>
  </si>
  <si>
    <t>ALANDROAL</t>
  </si>
  <si>
    <t>ALBERGARIA A VELHA</t>
  </si>
  <si>
    <t>ALBUFEIRA</t>
  </si>
  <si>
    <t>ALCÁCER DO SAL</t>
  </si>
  <si>
    <t>ALCANENA</t>
  </si>
  <si>
    <t>ALCOBAÇA</t>
  </si>
  <si>
    <t>ALCOCHETE</t>
  </si>
  <si>
    <t>ALCOUTIM</t>
  </si>
  <si>
    <t>ALENQUER</t>
  </si>
  <si>
    <t>ALFÂNDEGA DA FÉ</t>
  </si>
  <si>
    <t>ALIJÓ</t>
  </si>
  <si>
    <t>ALJUSTREL</t>
  </si>
  <si>
    <t>ALMADA</t>
  </si>
  <si>
    <t>ALMEIDA</t>
  </si>
  <si>
    <t>ALMEIRIM</t>
  </si>
  <si>
    <t>ALMODOVAR</t>
  </si>
  <si>
    <t>ALPIARÇA</t>
  </si>
  <si>
    <t>ALTER DO CHÃO</t>
  </si>
  <si>
    <t>ALVAIAZERE</t>
  </si>
  <si>
    <t>ALVITO</t>
  </si>
  <si>
    <t>AMADORA</t>
  </si>
  <si>
    <t>AMARANTE</t>
  </si>
  <si>
    <t>AMARELEJA</t>
  </si>
  <si>
    <t>AMARES</t>
  </si>
  <si>
    <t>ANADIA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</si>
  <si>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</si>
  <si>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</si>
  <si>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</si>
  <si>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</si>
  <si>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</si>
  <si>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</si>
  <si>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</si>
  <si>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</si>
  <si>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</si>
  <si>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</si>
  <si>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</si>
  <si>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</si>
  <si>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</si>
  <si>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</si>
  <si>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</si>
  <si>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</si>
  <si>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</si>
  <si>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</si>
  <si>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</si>
  <si>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</si>
  <si>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</si>
  <si>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</si>
  <si>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</si>
  <si>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</si>
  <si>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</si>
  <si>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</si>
  <si>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</si>
  <si>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</si>
  <si>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CAMINHA</t>
  </si>
  <si>
    <t>CAMPO MAIOR</t>
  </si>
  <si>
    <t>CANTANHEDE</t>
  </si>
  <si>
    <t>CARRAZEDA DE ANCIÃES</t>
  </si>
  <si>
    <t>CARREGAL DO SAL</t>
  </si>
  <si>
    <t>CARTAXO</t>
  </si>
  <si>
    <t>CASCAIS</t>
  </si>
  <si>
    <t>CASTANHEIRA DE PERA</t>
  </si>
  <si>
    <t>CASTELO BRANCO</t>
  </si>
  <si>
    <t>CASTELO DE PAIVA</t>
  </si>
  <si>
    <t>CASTELO DE VIDE</t>
  </si>
  <si>
    <t>CASTRO DE 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</si>
  <si>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</si>
  <si>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</si>
  <si>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</si>
  <si>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</si>
  <si>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</si>
  <si>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</si>
  <si>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</si>
  <si>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</si>
  <si>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 xml:space="preserve">CONDEIXA A NOVA </t>
  </si>
  <si>
    <t>CONSTÂNCIA</t>
  </si>
  <si>
    <t>CORUCHE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</si>
  <si>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</si>
  <si>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</si>
  <si>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</si>
  <si>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</si>
  <si>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</si>
  <si>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</si>
  <si>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</si>
  <si>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</si>
  <si>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</si>
  <si>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</si>
  <si>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</si>
  <si>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</si>
  <si>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</si>
  <si>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</si>
  <si>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ZEZERE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</si>
  <si>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</si>
  <si>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</si>
  <si>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</si>
  <si>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</si>
  <si>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</si>
  <si>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</si>
  <si>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FUNDÃO</t>
  </si>
  <si>
    <t>GAVIÃO</t>
  </si>
  <si>
    <t>GÓIS</t>
  </si>
  <si>
    <t>GOLEGÃ</t>
  </si>
  <si>
    <t>GONDOMAR</t>
  </si>
  <si>
    <t>GOUVEIA</t>
  </si>
  <si>
    <t>GRANDOLA</t>
  </si>
  <si>
    <t>GUARDA</t>
  </si>
  <si>
    <t>GUIMARÃES</t>
  </si>
  <si>
    <t>IDANHA A NOVA</t>
  </si>
  <si>
    <t>ILHAVO</t>
  </si>
  <si>
    <t>LAGOA</t>
  </si>
  <si>
    <t>LAGOS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</si>
  <si>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</si>
  <si>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</si>
  <si>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</si>
  <si>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</si>
  <si>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</si>
  <si>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</si>
  <si>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</si>
  <si>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</si>
  <si>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</si>
  <si>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</si>
  <si>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MAFRA</t>
  </si>
  <si>
    <t>MAIA</t>
  </si>
  <si>
    <t>MANGUALDE</t>
  </si>
  <si>
    <t>MANTEIGAS</t>
  </si>
  <si>
    <t>MARCO DE CANAVEZES</t>
  </si>
  <si>
    <t>MARINHA GRANDE</t>
  </si>
  <si>
    <t>MARVÃO</t>
  </si>
  <si>
    <t>MATOSINHOS</t>
  </si>
  <si>
    <t>MEALHADA</t>
  </si>
  <si>
    <t>MEDA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</si>
  <si>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</si>
  <si>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</si>
  <si>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</si>
  <si>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</si>
  <si>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</si>
  <si>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</si>
  <si>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</si>
  <si>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</si>
  <si>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</si>
  <si>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</si>
  <si>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</si>
  <si>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</si>
  <si>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</si>
  <si>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</si>
  <si>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</si>
  <si>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 O NOVO</t>
  </si>
  <si>
    <t>MONTEMOR O VELHO</t>
  </si>
  <si>
    <t>MONTIJO</t>
  </si>
  <si>
    <t>MORA</t>
  </si>
  <si>
    <t>MORTÁGUA</t>
  </si>
  <si>
    <t>MOUQUIM</t>
  </si>
  <si>
    <t>MOURA</t>
  </si>
  <si>
    <t>MOURÃO</t>
  </si>
  <si>
    <t>MURÇA</t>
  </si>
  <si>
    <t>MURTOSA</t>
  </si>
  <si>
    <t>NAZARE</t>
  </si>
  <si>
    <t>NELAS</t>
  </si>
  <si>
    <t>NISA</t>
  </si>
  <si>
    <t>ÓBIDOS</t>
  </si>
  <si>
    <t>ODEMIRA</t>
  </si>
  <si>
    <t>ODIVELAS</t>
  </si>
  <si>
    <t>OEIRAS</t>
  </si>
  <si>
    <t>OLEIROS</t>
  </si>
  <si>
    <t>OLHÃO</t>
  </si>
  <si>
    <t>OLIVEIRA DE AZEMÉIS</t>
  </si>
  <si>
    <t>OLIVEIRA DE FRADES</t>
  </si>
  <si>
    <t>OLIVEIRA DO BAIRRO</t>
  </si>
  <si>
    <t>OLIVEIRA DO HOSPITAL</t>
  </si>
  <si>
    <t>OLIVENÇA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</si>
  <si>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</si>
  <si>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</si>
  <si>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</si>
  <si>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</si>
  <si>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</si>
  <si>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</si>
  <si>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</si>
  <si>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</si>
  <si>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PEDROGÃO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</si>
  <si>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</si>
  <si>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</si>
  <si>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</si>
  <si>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</si>
  <si>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</si>
  <si>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</si>
  <si>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</si>
  <si>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</si>
  <si>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</si>
  <si>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</si>
  <si>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</si>
  <si>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</si>
  <si>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</si>
  <si>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</si>
  <si>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</si>
  <si>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</si>
  <si>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</si>
  <si>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</si>
  <si>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POVOA DE LANHOSO</t>
  </si>
  <si>
    <t>POVOA DE VARZIM</t>
  </si>
  <si>
    <t>PROENCA A NOVA</t>
  </si>
  <si>
    <t>REDONDO</t>
  </si>
  <si>
    <t>REGUENGOS DE MONSARAZ</t>
  </si>
  <si>
    <t>RESENDE</t>
  </si>
  <si>
    <t>RIBEIRA DE PENA</t>
  </si>
  <si>
    <t>RIO MAIOR</t>
  </si>
  <si>
    <t>SABROSA</t>
  </si>
  <si>
    <t>SABUGAL</t>
  </si>
  <si>
    <t>SALVATERRA DE MAGOS</t>
  </si>
  <si>
    <t>SANTA COMBA DÃO</t>
  </si>
  <si>
    <t>SANTA MARIA DA FEIRA</t>
  </si>
  <si>
    <t>SANTA MARTA DE PENAGUIAO</t>
  </si>
  <si>
    <t>SANTARÉM</t>
  </si>
  <si>
    <t>SANTIAGO DO CACÉM</t>
  </si>
  <si>
    <t>SANTO TIRSO</t>
  </si>
  <si>
    <t>SÃO BRáS DE ALPORTEL</t>
  </si>
  <si>
    <t>SÃO JOAO DA MADEIRA</t>
  </si>
  <si>
    <t>SÃO JOAO DA PESQUEIRA</t>
  </si>
  <si>
    <t>SÃO PEDRO DO SUL</t>
  </si>
  <si>
    <t>SARDOAL</t>
  </si>
  <si>
    <t>SÁTÃO</t>
  </si>
  <si>
    <t>SEIA</t>
  </si>
  <si>
    <t>SEIXAL</t>
  </si>
  <si>
    <t>SERNACELHE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</si>
  <si>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</si>
  <si>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</si>
  <si>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</si>
  <si>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</si>
  <si>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</si>
  <si>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</si>
  <si>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</si>
  <si>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</si>
  <si>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</si>
  <si>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</si>
  <si>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</si>
  <si>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</si>
  <si>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TABUACO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</si>
  <si>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</si>
  <si>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</si>
  <si>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</si>
  <si>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</si>
  <si>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</si>
  <si>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</si>
  <si>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</si>
  <si>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</si>
  <si>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</si>
  <si>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VAGOS</t>
  </si>
  <si>
    <t>VALE DE CAMBRA</t>
  </si>
  <si>
    <t>VALENÇA</t>
  </si>
  <si>
    <t>VALONGO</t>
  </si>
  <si>
    <t>VALPACOS</t>
  </si>
  <si>
    <t>VARZIELA</t>
  </si>
  <si>
    <t>VENDAS NOVAS</t>
  </si>
  <si>
    <t>VIANA DO CASTELO</t>
  </si>
  <si>
    <t>VIDIGUEIRA</t>
  </si>
  <si>
    <t>VIEIRA DO MINHO</t>
  </si>
  <si>
    <t>VILA DE REI</t>
  </si>
  <si>
    <t>VILA DO BISPO</t>
  </si>
  <si>
    <t>VILA DO CONDE</t>
  </si>
  <si>
    <t>VILA FLOR</t>
  </si>
  <si>
    <t>VILA FRANCA DE XIRA</t>
  </si>
  <si>
    <t>VILA NOVA DA BARQUINHA</t>
  </si>
  <si>
    <t>VILA NOVA DE CERVEIRA</t>
  </si>
  <si>
    <t>VILA NOVA DE FAMALICÃO</t>
  </si>
  <si>
    <t>VILA NOVA DE FOZ COA</t>
  </si>
  <si>
    <t>VILA NOVA DE GAIA</t>
  </si>
  <si>
    <t>VILA NOVA DE PAIVA</t>
  </si>
  <si>
    <t>VILA NOVA DE POIARES</t>
  </si>
  <si>
    <t>VILA NOVA FAMALICÃO</t>
  </si>
  <si>
    <t>VILA POUCA DE AGUIAR</t>
  </si>
  <si>
    <t>VILA REAL</t>
  </si>
  <si>
    <t>VILA REAL SANTO ANTÓNIO</t>
  </si>
  <si>
    <t>VILA VELHA DE RODAO</t>
  </si>
  <si>
    <t>VILA VERDE</t>
  </si>
  <si>
    <t>VILA VIÇOSA</t>
  </si>
  <si>
    <t>VIMIOSO</t>
  </si>
  <si>
    <t>VINHAIS</t>
  </si>
  <si>
    <t>VISEU</t>
  </si>
  <si>
    <t>VIZELA</t>
  </si>
  <si>
    <t>Concelho</t>
  </si>
  <si>
    <t>Valor do M2</t>
  </si>
  <si>
    <t>ZONA</t>
  </si>
  <si>
    <t xml:space="preserve">SIMULADOR VALOR DE RECONSTRUÇÃO (SIMPLES) </t>
  </si>
  <si>
    <t>CONDOMINIOS@R2SEGUROS.PT</t>
  </si>
  <si>
    <t>Área de Implantação</t>
  </si>
  <si>
    <t xml:space="preserve"> Área descoberta</t>
  </si>
  <si>
    <t>Preencher Campos a Amarelo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</si>
</sst>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indexed="8"/>
      <name val="Arial"/>
      <family val="2"/>
    </font>
    <font>
      <b/>
      <sz val="20"/>
      <color theme="0"/>
      <name val="ARIAL"/>
      <family val="2"/>
    </font>
    <font>
      <b/>
      <sz val="24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8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5" fillId="0" borderId="1" xfId="0" applyFont="1" applyBorder="1"/>
    <xf numFmtId="0" fontId="0" fillId="0" borderId="5" xfId="0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3" borderId="0" xfId="0" applyFill="1"/>
    <xf numFmtId="164" fontId="0" fillId="3" borderId="0" xfId="0" applyNumberFormat="1" applyFill="1"/>
    <xf numFmtId="0" fontId="8" fillId="3" borderId="0" xfId="0" applyFont="1" applyFill="1"/>
    <xf numFmtId="0" fontId="9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0" fontId="11" fillId="3" borderId="1" xfId="0" applyFont="1" applyFill="1" applyBorder="1" applyAlignment="1">
      <alignment vertical="top"/>
    </xf>
    <xf numFmtId="0" fontId="12" fillId="2" borderId="1" xfId="0" applyFont="1" applyFill="1" applyBorder="1" applyAlignment="1">
      <alignment vertical="center"/>
    </xf>
    <xf numFmtId="165" fontId="8" fillId="3" borderId="0" xfId="0" applyNumberFormat="1" applyFont="1" applyFill="1"/>
    <xf numFmtId="0" fontId="8" fillId="3" borderId="1" xfId="0" applyFont="1" applyFill="1" applyBorder="1"/>
    <xf numFmtId="164" fontId="8" fillId="0" borderId="1" xfId="0" applyNumberFormat="1" applyFont="1" applyBorder="1"/>
    <xf numFmtId="0" fontId="8" fillId="0" borderId="1" xfId="0" applyFont="1" applyBorder="1"/>
    <xf numFmtId="165" fontId="12" fillId="2" borderId="1" xfId="0" applyNumberFormat="1" applyFont="1" applyFill="1" applyBorder="1" applyAlignment="1">
      <alignment vertical="top"/>
    </xf>
    <xf numFmtId="0" fontId="0" fillId="3" borderId="0" xfId="0" applyFill="1" applyAlignment="1">
      <alignment vertical="top"/>
    </xf>
    <xf numFmtId="0" fontId="3" fillId="3" borderId="0" xfId="0" applyFont="1" applyFill="1" applyAlignment="1">
      <alignment horizontal="left" vertical="center" wrapText="1" readingOrder="1"/>
    </xf>
    <xf numFmtId="0" fontId="3" fillId="3" borderId="0" xfId="0" applyFont="1" applyFill="1" applyAlignment="1">
      <alignment horizontal="left" vertical="center"/>
    </xf>
    <xf numFmtId="0" fontId="16" fillId="3" borderId="1" xfId="0" applyFont="1" applyFill="1" applyBorder="1"/>
    <xf numFmtId="164" fontId="16" fillId="3" borderId="1" xfId="0" applyNumberFormat="1" applyFont="1" applyFill="1" applyBorder="1"/>
    <xf numFmtId="0" fontId="10" fillId="4" borderId="1" xfId="0" applyFont="1" applyFill="1" applyBorder="1" applyAlignment="1">
      <alignment vertical="top"/>
    </xf>
    <xf numFmtId="0" fontId="11" fillId="4" borderId="1" xfId="0" applyFont="1" applyFill="1" applyBorder="1" applyAlignment="1">
      <alignment vertical="top"/>
    </xf>
    <xf numFmtId="164" fontId="8" fillId="4" borderId="1" xfId="0" applyNumberFormat="1" applyFont="1" applyFill="1" applyBorder="1"/>
    <xf numFmtId="0" fontId="15" fillId="3" borderId="0" xfId="2" applyFont="1" applyFill="1" applyAlignment="1">
      <alignment horizontal="center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 readingOrder="1"/>
    </xf>
    <xf numFmtId="0" fontId="3" fillId="3" borderId="0" xfId="0" applyFont="1" applyFill="1" applyAlignment="1">
      <alignment horizontal="left" vertical="top" wrapText="1" readingOrder="1"/>
    </xf>
    <xf numFmtId="0" fontId="3" fillId="3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16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</cellXfs>
  <cellStyles count="3">
    <cellStyle name="Hiperligação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904875</xdr:colOff>
      <xdr:row>10</xdr:row>
      <xdr:rowOff>218178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72F1C31-61A8-EC8C-4F42-9E83F2989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3725" cy="2977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DOMINIOS@R2SEGUROS.P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8"/>
  <sheetViews>
    <sheetView tabSelected="1" topLeftCell="A7" zoomScale="91" zoomScaleNormal="91" workbookViewId="0">
      <selection activeCell="G8" sqref="G8"/>
    </sheetView>
  </sheetViews>
  <sheetFormatPr defaultRowHeight="15" x14ac:dyDescent="0.25"/>
  <cols>
    <col min="1" max="1" width="8.7109375"/>
    <col min="3" max="3" width="15.5703125" bestFit="1" customWidth="1"/>
    <col min="4" max="4" width="25.5703125" style="1" customWidth="1"/>
    <col min="5" max="5" width="24" customWidth="1"/>
    <col min="6" max="6" width="42" bestFit="1" customWidth="1"/>
    <col min="7" max="7" width="57.5703125" customWidth="1"/>
    <col min="8" max="8" width="24" customWidth="1"/>
    <col min="9" max="9" width="25.7109375" customWidth="1"/>
  </cols>
  <sheetData>
    <row r="1" spans="1:23" x14ac:dyDescent="0.25">
      <c r="A1" s="17"/>
      <c r="B1" s="17"/>
      <c r="C1" s="17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31.5" x14ac:dyDescent="0.5">
      <c r="A3" s="17"/>
      <c r="B3" s="17"/>
      <c r="C3" s="17"/>
      <c r="D3" s="17"/>
      <c r="E3" s="47" t="s">
        <v>312</v>
      </c>
      <c r="F3" s="48"/>
      <c r="G3" s="48"/>
      <c r="H3" s="48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21" x14ac:dyDescent="0.35">
      <c r="A4" s="17"/>
      <c r="B4" s="17"/>
      <c r="C4" s="17"/>
      <c r="D4" s="17"/>
      <c r="E4" s="17"/>
      <c r="F4" s="46" t="s">
        <v>316</v>
      </c>
      <c r="G4" s="4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26.25" x14ac:dyDescent="0.4">
      <c r="A7" s="17"/>
      <c r="B7" s="17"/>
      <c r="C7" s="17"/>
      <c r="D7" s="17"/>
      <c r="E7" s="17"/>
      <c r="F7" s="19"/>
      <c r="G7" s="20" t="s">
        <v>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26.25" x14ac:dyDescent="0.35">
      <c r="A8" s="17"/>
      <c r="B8" s="17"/>
      <c r="C8" s="17"/>
      <c r="D8" s="17"/>
      <c r="E8" s="17"/>
      <c r="F8" s="32" t="s">
        <v>315</v>
      </c>
      <c r="G8" s="34">
        <v>26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26.25" x14ac:dyDescent="0.35">
      <c r="A9" s="17"/>
      <c r="B9" s="17"/>
      <c r="C9" s="17"/>
      <c r="D9" s="17"/>
      <c r="E9" s="17"/>
      <c r="F9" s="33" t="s">
        <v>314</v>
      </c>
      <c r="G9" s="35">
        <v>268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ht="26.25" x14ac:dyDescent="0.35">
      <c r="A10" s="17"/>
      <c r="B10" s="17"/>
      <c r="C10" s="17"/>
      <c r="D10" s="17"/>
      <c r="E10" s="17"/>
      <c r="F10" s="33" t="s">
        <v>2</v>
      </c>
      <c r="G10" s="35">
        <v>9</v>
      </c>
      <c r="H10" s="17"/>
      <c r="I10" s="17"/>
      <c r="J10" s="17"/>
      <c r="K10" s="17"/>
      <c r="L10" s="17"/>
      <c r="M10" s="17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ht="26.25" x14ac:dyDescent="0.35">
      <c r="B11" s="17"/>
      <c r="C11" s="17"/>
      <c r="D11" s="17"/>
      <c r="E11" s="17"/>
      <c r="F11" s="33" t="s">
        <v>3</v>
      </c>
      <c r="G11" s="22">
        <f>G17</f>
        <v>945.66</v>
      </c>
      <c r="H11" s="17"/>
      <c r="I11" s="17"/>
      <c r="J11" s="17"/>
      <c r="K11" s="17"/>
      <c r="L11" s="17"/>
      <c r="M11" s="17"/>
      <c r="N11" s="38"/>
      <c r="O11" s="38"/>
      <c r="P11" s="38"/>
      <c r="Q11" s="39"/>
      <c r="R11" s="39"/>
      <c r="S11" s="39"/>
      <c r="T11" s="39"/>
      <c r="U11" s="39"/>
      <c r="V11" s="39"/>
      <c r="W11" s="29"/>
    </row>
    <row r="12" spans="1:23" ht="26.25" x14ac:dyDescent="0.25">
      <c r="A12" s="17"/>
      <c r="B12" s="17"/>
      <c r="C12" s="17"/>
      <c r="D12" s="17"/>
      <c r="E12" s="17"/>
      <c r="F12" s="23" t="s">
        <v>0</v>
      </c>
      <c r="G12" s="28">
        <f>(G8+(G9*G10))*G11</f>
        <v>2305519.08</v>
      </c>
      <c r="H12" s="17"/>
      <c r="I12" s="17"/>
      <c r="J12" s="17"/>
      <c r="K12" s="17"/>
      <c r="L12" s="17"/>
      <c r="M12" s="17"/>
      <c r="N12" s="40"/>
      <c r="O12" s="40"/>
      <c r="P12" s="40"/>
      <c r="Q12" s="30"/>
      <c r="R12" s="31"/>
      <c r="S12" s="29"/>
      <c r="T12" s="41"/>
      <c r="U12" s="41"/>
      <c r="V12" s="41"/>
      <c r="W12" s="41"/>
    </row>
    <row r="13" spans="1:23" ht="26.25" x14ac:dyDescent="0.4">
      <c r="B13" s="17"/>
      <c r="C13" s="17"/>
      <c r="D13" s="17"/>
      <c r="E13" s="17"/>
      <c r="F13" s="21" t="s">
        <v>4</v>
      </c>
      <c r="G13" s="24">
        <f>G12/4</f>
        <v>576379.77</v>
      </c>
      <c r="H13" s="17"/>
      <c r="I13" s="17"/>
      <c r="J13" s="17"/>
      <c r="K13" s="17"/>
      <c r="L13" s="17"/>
      <c r="M13" s="17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ht="26.25" x14ac:dyDescent="0.4">
      <c r="A14" s="17"/>
      <c r="B14" s="17"/>
      <c r="C14" s="17"/>
      <c r="D14" s="17"/>
      <c r="E14" s="17"/>
      <c r="F14" s="21"/>
      <c r="G14" s="19"/>
      <c r="H14" s="17"/>
      <c r="I14" s="17"/>
      <c r="J14" s="17"/>
      <c r="K14" s="17"/>
      <c r="L14" s="17"/>
      <c r="M14" s="17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 ht="26.25" x14ac:dyDescent="0.4">
      <c r="A15" s="17"/>
      <c r="B15" s="17"/>
      <c r="C15" s="17"/>
      <c r="D15" s="17"/>
      <c r="E15" s="17"/>
      <c r="F15" s="21"/>
      <c r="G15" s="19"/>
      <c r="H15" s="17"/>
      <c r="I15" s="17"/>
      <c r="J15" s="17"/>
      <c r="K15" s="17"/>
      <c r="L15" s="17"/>
      <c r="M15" s="17"/>
      <c r="N15" s="38"/>
      <c r="O15" s="38"/>
      <c r="P15" s="38"/>
      <c r="Q15" s="39"/>
      <c r="R15" s="39"/>
      <c r="S15" s="39"/>
      <c r="T15" s="39"/>
      <c r="U15" s="39"/>
      <c r="V15" s="39"/>
      <c r="W15" s="29"/>
    </row>
    <row r="16" spans="1:23" ht="26.25" x14ac:dyDescent="0.4">
      <c r="A16" s="17"/>
      <c r="B16" s="17"/>
      <c r="C16" s="17"/>
      <c r="D16" s="17"/>
      <c r="E16" s="17"/>
      <c r="F16" s="20" t="s">
        <v>309</v>
      </c>
      <c r="G16" s="20" t="s">
        <v>310</v>
      </c>
      <c r="H16" s="17"/>
      <c r="I16" s="17"/>
      <c r="J16" s="17"/>
      <c r="K16" s="17"/>
      <c r="L16" s="17"/>
      <c r="M16" s="17"/>
      <c r="N16" s="40"/>
      <c r="O16" s="40"/>
      <c r="P16" s="40"/>
      <c r="Q16" s="30"/>
      <c r="R16" s="31"/>
      <c r="S16" s="29"/>
      <c r="T16" s="41"/>
      <c r="U16" s="41"/>
      <c r="V16" s="41"/>
      <c r="W16" s="41"/>
    </row>
    <row r="17" spans="1:23" ht="26.25" x14ac:dyDescent="0.4">
      <c r="A17" s="17"/>
      <c r="B17" s="17"/>
      <c r="C17" s="17"/>
      <c r="D17" s="17"/>
      <c r="E17" s="17"/>
      <c r="F17" s="36" t="s">
        <v>144</v>
      </c>
      <c r="G17" s="25">
        <f>IF(F17="","",VLOOKUP(F17,Concelhos!A2:C283,3,0))</f>
        <v>945.66</v>
      </c>
      <c r="H17" s="17"/>
      <c r="I17" s="17"/>
      <c r="J17" s="17"/>
      <c r="K17" s="17"/>
      <c r="L17" s="17"/>
      <c r="M17" s="17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spans="1:23" ht="26.25" x14ac:dyDescent="0.4">
      <c r="B18" s="17"/>
      <c r="C18" s="17"/>
      <c r="D18" s="17"/>
      <c r="E18" s="17"/>
      <c r="F18" s="26" t="s">
        <v>311</v>
      </c>
      <c r="G18" s="27">
        <f>IF(F17="","",VLOOKUP(F17,Concelhos!A2:C283,2,0))</f>
        <v>1</v>
      </c>
      <c r="H18" s="17"/>
      <c r="I18" s="17"/>
      <c r="J18" s="17"/>
      <c r="K18" s="17"/>
      <c r="L18" s="17"/>
      <c r="M18" s="17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38"/>
      <c r="O19" s="38"/>
      <c r="P19" s="38"/>
      <c r="Q19" s="39"/>
      <c r="R19" s="39"/>
      <c r="S19" s="39"/>
      <c r="T19" s="39"/>
      <c r="U19" s="39"/>
      <c r="V19" s="39"/>
      <c r="W19" s="29"/>
    </row>
    <row r="20" spans="1:23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40"/>
      <c r="O20" s="40"/>
      <c r="P20" s="40"/>
      <c r="Q20" s="30"/>
      <c r="R20" s="31"/>
      <c r="S20" s="29"/>
      <c r="T20" s="41"/>
      <c r="U20" s="41"/>
      <c r="V20" s="41"/>
      <c r="W20" s="41"/>
    </row>
    <row r="21" spans="1:23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29"/>
      <c r="N22" s="29"/>
      <c r="O22" s="29"/>
      <c r="P22" s="29"/>
      <c r="Q22" s="29"/>
      <c r="R22" s="29"/>
      <c r="S22" s="17"/>
      <c r="T22" s="17"/>
      <c r="U22" s="17"/>
      <c r="V22" s="17"/>
      <c r="W22" s="17"/>
    </row>
    <row r="23" spans="1:23" ht="36" x14ac:dyDescent="0.55000000000000004">
      <c r="A23" s="17"/>
      <c r="B23" s="17"/>
      <c r="C23" s="17"/>
      <c r="D23" s="17"/>
      <c r="E23" s="17"/>
      <c r="F23" s="37" t="s">
        <v>313</v>
      </c>
      <c r="G23" s="37"/>
      <c r="H23" s="17"/>
      <c r="I23" s="17"/>
      <c r="J23" s="17"/>
      <c r="K23" s="17"/>
      <c r="L23" s="17"/>
      <c r="M23" s="17"/>
      <c r="N23" s="38"/>
      <c r="O23" s="38"/>
      <c r="P23" s="38"/>
      <c r="Q23" s="39"/>
      <c r="R23" s="39"/>
      <c r="S23" s="39"/>
      <c r="T23" s="39"/>
      <c r="U23" s="39"/>
      <c r="V23" s="39"/>
      <c r="W23" s="29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40"/>
      <c r="O24" s="40"/>
      <c r="P24" s="40"/>
      <c r="Q24" s="30"/>
      <c r="R24" s="31"/>
      <c r="S24" s="29"/>
      <c r="T24" s="41"/>
      <c r="U24" s="41"/>
      <c r="V24" s="41"/>
      <c r="W24" s="41"/>
    </row>
    <row r="25" spans="1:23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1:23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38"/>
      <c r="O27" s="38"/>
      <c r="P27" s="38"/>
      <c r="Q27" s="39"/>
      <c r="R27" s="39"/>
      <c r="S27" s="39"/>
      <c r="T27" s="39"/>
      <c r="U27" s="39"/>
      <c r="V27" s="39"/>
      <c r="W27" s="29"/>
    </row>
    <row r="28" spans="1:23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40"/>
      <c r="O28" s="40"/>
      <c r="P28" s="40"/>
      <c r="Q28" s="30"/>
      <c r="R28" s="31"/>
      <c r="S28" s="29"/>
      <c r="T28" s="41"/>
      <c r="U28" s="41"/>
      <c r="V28" s="41"/>
      <c r="W28" s="41"/>
    </row>
    <row r="29" spans="1:23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3" x14ac:dyDescent="0.25">
      <c r="M30" s="17"/>
      <c r="N30" s="29"/>
      <c r="O30" s="29"/>
      <c r="P30" s="29"/>
      <c r="Q30" s="29"/>
      <c r="R30" s="29"/>
      <c r="S30" s="29"/>
      <c r="T30" s="29"/>
      <c r="U30" s="29"/>
      <c r="V30" s="29"/>
      <c r="W30" s="29"/>
    </row>
    <row r="31" spans="1:23" x14ac:dyDescent="0.25">
      <c r="M31" s="17"/>
      <c r="N31" s="38"/>
      <c r="O31" s="38"/>
      <c r="P31" s="38"/>
      <c r="Q31" s="39"/>
      <c r="R31" s="39"/>
      <c r="S31" s="39"/>
      <c r="T31" s="39"/>
      <c r="U31" s="39"/>
      <c r="V31" s="39"/>
      <c r="W31" s="29"/>
    </row>
    <row r="32" spans="1:23" x14ac:dyDescent="0.25">
      <c r="M32" s="17"/>
      <c r="N32" s="40"/>
      <c r="O32" s="40"/>
      <c r="P32" s="40"/>
      <c r="Q32" s="30"/>
      <c r="R32" s="31"/>
      <c r="S32" s="29"/>
      <c r="T32" s="41"/>
      <c r="U32" s="41"/>
      <c r="V32" s="41"/>
      <c r="W32" s="41"/>
    </row>
    <row r="33" spans="13:23" x14ac:dyDescent="0.25">
      <c r="M33" s="17"/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spans="13:23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3:23" x14ac:dyDescent="0.25">
      <c r="N35" s="42"/>
      <c r="O35" s="42"/>
      <c r="P35" s="42"/>
      <c r="Q35" s="43"/>
      <c r="R35" s="43"/>
      <c r="S35" s="43"/>
      <c r="T35" s="43"/>
      <c r="U35" s="43"/>
      <c r="V35" s="43"/>
      <c r="W35" s="2"/>
    </row>
    <row r="36" spans="13:23" x14ac:dyDescent="0.25">
      <c r="N36" s="44"/>
      <c r="O36" s="44"/>
      <c r="P36" s="44"/>
      <c r="Q36" s="3"/>
      <c r="R36" s="4"/>
      <c r="S36" s="2"/>
      <c r="T36" s="45"/>
      <c r="U36" s="45"/>
      <c r="V36" s="45"/>
      <c r="W36" s="45"/>
    </row>
    <row r="37" spans="13:23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3:23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3:23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3:23" x14ac:dyDescent="0.25">
      <c r="N40" s="42"/>
      <c r="O40" s="42"/>
      <c r="P40" s="42"/>
      <c r="Q40" s="43"/>
      <c r="R40" s="43"/>
      <c r="S40" s="43"/>
      <c r="T40" s="43"/>
      <c r="U40" s="43"/>
      <c r="V40" s="43"/>
      <c r="W40" s="2"/>
    </row>
    <row r="41" spans="13:23" x14ac:dyDescent="0.25">
      <c r="N41" s="44"/>
      <c r="O41" s="44"/>
      <c r="P41" s="44"/>
      <c r="Q41" s="3"/>
      <c r="R41" s="4"/>
      <c r="S41" s="2"/>
      <c r="T41" s="45"/>
      <c r="U41" s="45"/>
      <c r="V41" s="45"/>
      <c r="W41" s="45"/>
    </row>
    <row r="42" spans="13:23" x14ac:dyDescent="0.25">
      <c r="N42" s="45"/>
      <c r="O42" s="45"/>
      <c r="P42" s="45"/>
      <c r="Q42" s="45"/>
      <c r="R42" s="45"/>
      <c r="S42" s="45"/>
      <c r="T42" s="45"/>
      <c r="U42" s="45"/>
      <c r="V42" s="2"/>
      <c r="W42" s="2"/>
    </row>
    <row r="43" spans="13:23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3:23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3:23" x14ac:dyDescent="0.25">
      <c r="N45" s="42"/>
      <c r="O45" s="42"/>
      <c r="P45" s="42"/>
      <c r="Q45" s="43"/>
      <c r="R45" s="43"/>
      <c r="S45" s="43"/>
      <c r="T45" s="43"/>
      <c r="U45" s="43"/>
      <c r="V45" s="43"/>
      <c r="W45" s="2"/>
    </row>
    <row r="46" spans="13:23" x14ac:dyDescent="0.25">
      <c r="N46" s="44"/>
      <c r="O46" s="44"/>
      <c r="P46" s="44"/>
      <c r="Q46" s="3"/>
      <c r="R46" s="4"/>
      <c r="S46" s="2"/>
      <c r="T46" s="45"/>
      <c r="U46" s="45"/>
      <c r="V46" s="45"/>
      <c r="W46" s="45"/>
    </row>
    <row r="47" spans="13:23" x14ac:dyDescent="0.25"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3:23" x14ac:dyDescent="0.25">
      <c r="N48" s="42"/>
      <c r="O48" s="42"/>
      <c r="P48" s="42"/>
      <c r="W48" s="2"/>
    </row>
    <row r="49" spans="14:23" x14ac:dyDescent="0.25">
      <c r="N49" s="44"/>
      <c r="O49" s="44"/>
      <c r="P49" s="44"/>
      <c r="Q49" s="3"/>
      <c r="R49" s="4"/>
      <c r="S49" s="2"/>
      <c r="T49" s="45"/>
      <c r="U49" s="45"/>
      <c r="V49" s="45"/>
      <c r="W49" s="45"/>
    </row>
    <row r="50" spans="14:23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4:23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4:23" x14ac:dyDescent="0.25">
      <c r="N52" s="42"/>
      <c r="O52" s="42"/>
      <c r="P52" s="42"/>
      <c r="Q52" s="43"/>
      <c r="R52" s="43"/>
      <c r="S52" s="43"/>
      <c r="T52" s="43"/>
      <c r="U52" s="43"/>
      <c r="V52" s="43"/>
      <c r="W52" s="2"/>
    </row>
    <row r="53" spans="14:23" x14ac:dyDescent="0.25">
      <c r="N53" s="44"/>
      <c r="O53" s="44"/>
      <c r="P53" s="44"/>
      <c r="Q53" s="3"/>
      <c r="R53" s="4"/>
      <c r="S53" s="2"/>
      <c r="T53" s="45"/>
      <c r="U53" s="45"/>
      <c r="V53" s="2"/>
      <c r="W53" s="2"/>
    </row>
    <row r="54" spans="14:23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4:23" x14ac:dyDescent="0.25">
      <c r="N55" s="42"/>
      <c r="O55" s="42"/>
      <c r="P55" s="42"/>
      <c r="Q55" s="43"/>
      <c r="R55" s="43"/>
      <c r="S55" s="43"/>
      <c r="T55" s="43"/>
      <c r="U55" s="43"/>
      <c r="V55" s="43"/>
      <c r="W55" s="2"/>
    </row>
    <row r="56" spans="14:23" x14ac:dyDescent="0.25">
      <c r="N56" s="44"/>
      <c r="O56" s="44"/>
      <c r="P56" s="44"/>
      <c r="Q56" s="3"/>
      <c r="R56" s="4"/>
      <c r="S56" s="2"/>
      <c r="T56" s="45"/>
      <c r="U56" s="45"/>
      <c r="V56" s="45"/>
      <c r="W56" s="45"/>
    </row>
    <row r="57" spans="14:23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4:23" x14ac:dyDescent="0.25">
      <c r="N58" s="42"/>
      <c r="O58" s="42"/>
      <c r="P58" s="42"/>
      <c r="Q58" s="43"/>
      <c r="R58" s="43"/>
      <c r="S58" s="43"/>
      <c r="T58" s="43"/>
      <c r="U58" s="43"/>
      <c r="V58" s="43"/>
      <c r="W58" s="2"/>
    </row>
    <row r="59" spans="14:23" x14ac:dyDescent="0.25">
      <c r="N59" s="44"/>
      <c r="O59" s="44"/>
      <c r="P59" s="44"/>
      <c r="Q59" s="3"/>
      <c r="R59" s="4"/>
      <c r="S59" s="2"/>
      <c r="T59" s="45"/>
      <c r="U59" s="45"/>
      <c r="V59" s="45"/>
      <c r="W59" s="45"/>
    </row>
    <row r="60" spans="14:23" x14ac:dyDescent="0.25">
      <c r="N60" s="45"/>
      <c r="O60" s="45"/>
      <c r="P60" s="45"/>
      <c r="Q60" s="45"/>
      <c r="R60" s="45"/>
      <c r="S60" s="45"/>
      <c r="T60" s="45"/>
      <c r="U60" s="45"/>
      <c r="V60" s="2"/>
      <c r="W60" s="2"/>
    </row>
    <row r="61" spans="14:23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4:23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4:23" x14ac:dyDescent="0.25">
      <c r="N63" s="42"/>
      <c r="O63" s="42"/>
      <c r="P63" s="42"/>
      <c r="Q63" s="43"/>
      <c r="R63" s="43"/>
      <c r="S63" s="43"/>
      <c r="T63" s="43"/>
      <c r="U63" s="43"/>
      <c r="V63" s="43"/>
      <c r="W63" s="2"/>
    </row>
    <row r="64" spans="14:23" x14ac:dyDescent="0.25">
      <c r="N64" s="44"/>
      <c r="O64" s="44"/>
      <c r="P64" s="44"/>
      <c r="Q64" s="3"/>
      <c r="R64" s="4"/>
      <c r="S64" s="2"/>
      <c r="T64" s="45"/>
      <c r="U64" s="45"/>
      <c r="V64" s="45"/>
      <c r="W64" s="45"/>
    </row>
    <row r="65" spans="14:23" x14ac:dyDescent="0.25"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4:23" x14ac:dyDescent="0.25"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4:23" x14ac:dyDescent="0.25">
      <c r="N67" s="42"/>
      <c r="O67" s="42"/>
      <c r="P67" s="42"/>
      <c r="Q67" s="43"/>
      <c r="R67" s="43"/>
      <c r="S67" s="43"/>
      <c r="T67" s="43"/>
      <c r="U67" s="43"/>
      <c r="V67" s="43"/>
      <c r="W67" s="2"/>
    </row>
    <row r="68" spans="14:23" x14ac:dyDescent="0.25">
      <c r="N68" s="44"/>
      <c r="O68" s="44"/>
      <c r="P68" s="44"/>
      <c r="Q68" s="3"/>
      <c r="R68" s="4"/>
      <c r="S68" s="2"/>
      <c r="T68" s="45"/>
      <c r="U68" s="45"/>
      <c r="V68" s="45"/>
      <c r="W68" s="45"/>
    </row>
  </sheetData>
  <sheetProtection sheet="1" objects="1" scenarios="1"/>
  <protectedRanges>
    <protectedRange sqref="F17" name="Intervalo2"/>
    <protectedRange sqref="G8:G10" name="Intervalo1"/>
  </protectedRanges>
  <mergeCells count="80">
    <mergeCell ref="F4:G4"/>
    <mergeCell ref="E3:H3"/>
    <mergeCell ref="N68:P68"/>
    <mergeCell ref="T68:U68"/>
    <mergeCell ref="V68:W68"/>
    <mergeCell ref="N59:P59"/>
    <mergeCell ref="T59:U59"/>
    <mergeCell ref="V59:W59"/>
    <mergeCell ref="N60:U60"/>
    <mergeCell ref="N63:P63"/>
    <mergeCell ref="Q63:V63"/>
    <mergeCell ref="N64:P64"/>
    <mergeCell ref="T64:U64"/>
    <mergeCell ref="V64:W64"/>
    <mergeCell ref="N67:P67"/>
    <mergeCell ref="Q67:V67"/>
    <mergeCell ref="N58:P58"/>
    <mergeCell ref="Q58:V58"/>
    <mergeCell ref="N49:P49"/>
    <mergeCell ref="T49:U49"/>
    <mergeCell ref="V49:W49"/>
    <mergeCell ref="N52:P52"/>
    <mergeCell ref="Q52:V52"/>
    <mergeCell ref="N53:P53"/>
    <mergeCell ref="T53:U53"/>
    <mergeCell ref="N55:P55"/>
    <mergeCell ref="Q55:V55"/>
    <mergeCell ref="N56:P56"/>
    <mergeCell ref="T56:U56"/>
    <mergeCell ref="V56:W56"/>
    <mergeCell ref="N48:P48"/>
    <mergeCell ref="N41:P41"/>
    <mergeCell ref="T41:U41"/>
    <mergeCell ref="V41:W41"/>
    <mergeCell ref="N42:U42"/>
    <mergeCell ref="N45:P45"/>
    <mergeCell ref="Q45:V45"/>
    <mergeCell ref="N46:P46"/>
    <mergeCell ref="T46:U46"/>
    <mergeCell ref="V46:W46"/>
    <mergeCell ref="N47:U47"/>
    <mergeCell ref="V47:W47"/>
    <mergeCell ref="N40:P40"/>
    <mergeCell ref="Q40:V40"/>
    <mergeCell ref="N28:P28"/>
    <mergeCell ref="T28:U28"/>
    <mergeCell ref="V28:W28"/>
    <mergeCell ref="N31:P31"/>
    <mergeCell ref="Q31:V31"/>
    <mergeCell ref="N32:P32"/>
    <mergeCell ref="T32:U32"/>
    <mergeCell ref="V32:W32"/>
    <mergeCell ref="N35:P35"/>
    <mergeCell ref="Q35:V35"/>
    <mergeCell ref="N36:P36"/>
    <mergeCell ref="T36:U36"/>
    <mergeCell ref="V36:W36"/>
    <mergeCell ref="N27:P27"/>
    <mergeCell ref="Q27:V27"/>
    <mergeCell ref="N16:P16"/>
    <mergeCell ref="T16:U16"/>
    <mergeCell ref="V16:W16"/>
    <mergeCell ref="N19:P19"/>
    <mergeCell ref="Q19:V19"/>
    <mergeCell ref="N20:P20"/>
    <mergeCell ref="T20:U20"/>
    <mergeCell ref="V20:W20"/>
    <mergeCell ref="N23:P23"/>
    <mergeCell ref="Q23:V23"/>
    <mergeCell ref="N24:P24"/>
    <mergeCell ref="T24:U24"/>
    <mergeCell ref="V24:W24"/>
    <mergeCell ref="F23:G23"/>
    <mergeCell ref="N15:P15"/>
    <mergeCell ref="Q15:V15"/>
    <mergeCell ref="N11:P11"/>
    <mergeCell ref="Q11:V11"/>
    <mergeCell ref="N12:P12"/>
    <mergeCell ref="T12:U12"/>
    <mergeCell ref="V12:W12"/>
  </mergeCells>
  <hyperlinks>
    <hyperlink ref="F23" r:id="rId1" xr:uid="{E3CE07A4-7FB5-431F-8083-BD3AF114B01C}"/>
  </hyperlinks>
  <pageMargins left="0.7" right="0.7" top="0.75" bottom="0.75" header="0.3" footer="0.3"/>
  <pageSetup scale="78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826" yWindow="744" count="1">
        <x14:dataValidation type="list" allowBlank="1" showInputMessage="1" showErrorMessage="1" promptTitle="Concelho" prompt="Indicar Concelho do imóvel pretendido" xr:uid="{2F90438E-8266-4CDF-A649-773D8695A9D1}">
          <x14:formula1>
            <xm:f>Concelhos!$A$2:$A$283</xm:f>
          </x14:formula1>
          <xm:sqref>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C216-B6E7-4D2B-B1B2-BE0C10321A0F}">
  <dimension ref="A1:J283"/>
  <sheetViews>
    <sheetView workbookViewId="0">
      <selection activeCell="E8" sqref="E8"/>
    </sheetView>
  </sheetViews>
  <sheetFormatPr defaultRowHeight="15" x14ac:dyDescent="0.25"/>
  <cols>
    <col min="1" max="3" width="23.5703125" customWidth="1"/>
  </cols>
  <sheetData>
    <row r="1" spans="1:10" x14ac:dyDescent="0.25">
      <c r="A1" s="11" t="s">
        <v>25</v>
      </c>
      <c r="B1" s="12" t="s">
        <v>26</v>
      </c>
      <c r="C1" s="10" t="s">
        <v>27</v>
      </c>
      <c r="H1">
        <v>945.66</v>
      </c>
      <c r="I1">
        <v>945.66</v>
      </c>
      <c r="J1">
        <v>945.66</v>
      </c>
    </row>
    <row r="2" spans="1:10" x14ac:dyDescent="0.25">
      <c r="A2" s="13" t="s">
        <v>28</v>
      </c>
      <c r="B2" s="14">
        <v>2</v>
      </c>
      <c r="C2" s="15">
        <v>826.65</v>
      </c>
      <c r="H2">
        <v>826.65</v>
      </c>
      <c r="I2">
        <v>826.65</v>
      </c>
      <c r="J2">
        <v>826.65</v>
      </c>
    </row>
    <row r="3" spans="1:10" x14ac:dyDescent="0.25">
      <c r="A3" s="13" t="s">
        <v>29</v>
      </c>
      <c r="B3" s="14">
        <v>1</v>
      </c>
      <c r="C3" s="15">
        <v>945.66</v>
      </c>
      <c r="H3">
        <v>748.93</v>
      </c>
      <c r="I3">
        <v>748.93</v>
      </c>
      <c r="J3">
        <v>748.93</v>
      </c>
    </row>
    <row r="4" spans="1:10" x14ac:dyDescent="0.25">
      <c r="A4" s="13" t="s">
        <v>30</v>
      </c>
      <c r="B4" s="14">
        <v>3</v>
      </c>
      <c r="C4" s="15">
        <v>748.93</v>
      </c>
    </row>
    <row r="5" spans="1:10" x14ac:dyDescent="0.25">
      <c r="A5" s="13" t="s">
        <v>31</v>
      </c>
      <c r="B5" s="14">
        <v>3</v>
      </c>
      <c r="C5" s="15">
        <v>748.93</v>
      </c>
    </row>
    <row r="6" spans="1:10" x14ac:dyDescent="0.25">
      <c r="A6" s="13" t="s">
        <v>32</v>
      </c>
      <c r="B6" s="14">
        <v>3</v>
      </c>
      <c r="C6" s="15">
        <v>748.93</v>
      </c>
    </row>
    <row r="7" spans="1:10" x14ac:dyDescent="0.25">
      <c r="A7" s="13" t="s">
        <v>33</v>
      </c>
      <c r="B7" s="14">
        <v>3</v>
      </c>
      <c r="C7" s="15">
        <v>748.93</v>
      </c>
    </row>
    <row r="8" spans="1:10" x14ac:dyDescent="0.25">
      <c r="A8" s="13" t="s">
        <v>34</v>
      </c>
      <c r="B8" s="14">
        <v>2</v>
      </c>
      <c r="C8" s="15">
        <v>826.65</v>
      </c>
    </row>
    <row r="9" spans="1:10" x14ac:dyDescent="0.25">
      <c r="A9" s="13" t="s">
        <v>35</v>
      </c>
      <c r="B9" s="14">
        <v>3</v>
      </c>
      <c r="C9" s="15">
        <v>748.93</v>
      </c>
    </row>
    <row r="10" spans="1:10" x14ac:dyDescent="0.25">
      <c r="A10" s="13" t="s">
        <v>36</v>
      </c>
      <c r="B10" s="14">
        <v>3</v>
      </c>
      <c r="C10" s="15">
        <v>748.93</v>
      </c>
    </row>
    <row r="11" spans="1:10" x14ac:dyDescent="0.25">
      <c r="A11" s="13" t="s">
        <v>37</v>
      </c>
      <c r="B11" s="14">
        <v>3</v>
      </c>
      <c r="C11" s="15">
        <v>748.93</v>
      </c>
    </row>
    <row r="12" spans="1:10" x14ac:dyDescent="0.25">
      <c r="A12" s="13" t="s">
        <v>38</v>
      </c>
      <c r="B12" s="14">
        <v>3</v>
      </c>
      <c r="C12" s="15">
        <v>748.93</v>
      </c>
    </row>
    <row r="13" spans="1:10" x14ac:dyDescent="0.25">
      <c r="A13" s="13" t="s">
        <v>39</v>
      </c>
      <c r="B13" s="14">
        <v>3</v>
      </c>
      <c r="C13" s="15">
        <v>748.93</v>
      </c>
    </row>
    <row r="14" spans="1:10" x14ac:dyDescent="0.25">
      <c r="A14" s="13" t="s">
        <v>40</v>
      </c>
      <c r="B14" s="14">
        <v>2</v>
      </c>
      <c r="C14" s="15">
        <v>826.65</v>
      </c>
    </row>
    <row r="15" spans="1:10" x14ac:dyDescent="0.25">
      <c r="A15" s="13" t="s">
        <v>41</v>
      </c>
      <c r="B15" s="14">
        <v>3</v>
      </c>
      <c r="C15" s="15">
        <v>748.93</v>
      </c>
    </row>
    <row r="16" spans="1:10" x14ac:dyDescent="0.25">
      <c r="A16" s="13" t="s">
        <v>42</v>
      </c>
      <c r="B16" s="14">
        <v>3</v>
      </c>
      <c r="C16" s="15">
        <v>748.93</v>
      </c>
    </row>
    <row r="17" spans="1:3" x14ac:dyDescent="0.25">
      <c r="A17" s="13" t="s">
        <v>43</v>
      </c>
      <c r="B17" s="14">
        <v>3</v>
      </c>
      <c r="C17" s="15">
        <v>748.93</v>
      </c>
    </row>
    <row r="18" spans="1:3" x14ac:dyDescent="0.25">
      <c r="A18" s="13" t="s">
        <v>44</v>
      </c>
      <c r="B18" s="14">
        <v>1</v>
      </c>
      <c r="C18" s="15">
        <v>945.66</v>
      </c>
    </row>
    <row r="19" spans="1:3" x14ac:dyDescent="0.25">
      <c r="A19" s="13" t="s">
        <v>45</v>
      </c>
      <c r="B19" s="14">
        <v>3</v>
      </c>
      <c r="C19" s="15">
        <v>748.93</v>
      </c>
    </row>
    <row r="20" spans="1:3" x14ac:dyDescent="0.25">
      <c r="A20" s="13" t="s">
        <v>46</v>
      </c>
      <c r="B20" s="14">
        <v>3</v>
      </c>
      <c r="C20" s="15">
        <v>748.93</v>
      </c>
    </row>
    <row r="21" spans="1:3" x14ac:dyDescent="0.25">
      <c r="A21" s="13" t="s">
        <v>47</v>
      </c>
      <c r="B21" s="14">
        <v>3</v>
      </c>
      <c r="C21" s="15">
        <v>748.93</v>
      </c>
    </row>
    <row r="22" spans="1:3" x14ac:dyDescent="0.25">
      <c r="A22" s="13" t="s">
        <v>48</v>
      </c>
      <c r="B22" s="14">
        <v>3</v>
      </c>
      <c r="C22" s="15">
        <v>748.93</v>
      </c>
    </row>
    <row r="23" spans="1:3" x14ac:dyDescent="0.25">
      <c r="A23" s="13" t="s">
        <v>49</v>
      </c>
      <c r="B23" s="14">
        <v>3</v>
      </c>
      <c r="C23" s="15">
        <v>748.93</v>
      </c>
    </row>
    <row r="24" spans="1:3" x14ac:dyDescent="0.25">
      <c r="A24" s="13" t="s">
        <v>50</v>
      </c>
      <c r="B24" s="14">
        <v>3</v>
      </c>
      <c r="C24" s="15">
        <v>748.93</v>
      </c>
    </row>
    <row r="25" spans="1:3" x14ac:dyDescent="0.25">
      <c r="A25" s="13" t="s">
        <v>51</v>
      </c>
      <c r="B25" s="14">
        <v>3</v>
      </c>
      <c r="C25" s="15">
        <v>748.93</v>
      </c>
    </row>
    <row r="26" spans="1:3" x14ac:dyDescent="0.25">
      <c r="A26" s="13" t="s">
        <v>52</v>
      </c>
      <c r="B26" s="14">
        <v>1</v>
      </c>
      <c r="C26" s="15">
        <v>945.66</v>
      </c>
    </row>
    <row r="27" spans="1:3" x14ac:dyDescent="0.25">
      <c r="A27" s="13" t="s">
        <v>53</v>
      </c>
      <c r="B27" s="14">
        <v>3</v>
      </c>
      <c r="C27" s="15">
        <v>748.93</v>
      </c>
    </row>
    <row r="28" spans="1:3" x14ac:dyDescent="0.25">
      <c r="A28" s="13" t="s">
        <v>54</v>
      </c>
      <c r="B28" s="14">
        <v>3</v>
      </c>
      <c r="C28" s="15">
        <v>748.93</v>
      </c>
    </row>
    <row r="29" spans="1:3" x14ac:dyDescent="0.25">
      <c r="A29" s="13" t="s">
        <v>55</v>
      </c>
      <c r="B29" s="14">
        <v>3</v>
      </c>
      <c r="C29" s="15">
        <v>748.93</v>
      </c>
    </row>
    <row r="30" spans="1:3" x14ac:dyDescent="0.25">
      <c r="A30" s="13" t="s">
        <v>56</v>
      </c>
      <c r="B30" s="14">
        <v>3</v>
      </c>
      <c r="C30" s="15">
        <v>748.93</v>
      </c>
    </row>
    <row r="31" spans="1:3" x14ac:dyDescent="0.25">
      <c r="A31" s="13" t="s">
        <v>57</v>
      </c>
      <c r="B31" s="14">
        <v>3</v>
      </c>
      <c r="C31" s="15">
        <v>748.93</v>
      </c>
    </row>
    <row r="32" spans="1:3" x14ac:dyDescent="0.25">
      <c r="A32" s="13" t="s">
        <v>58</v>
      </c>
      <c r="B32" s="14">
        <v>3</v>
      </c>
      <c r="C32" s="15">
        <v>748.93</v>
      </c>
    </row>
    <row r="33" spans="1:3" x14ac:dyDescent="0.25">
      <c r="A33" s="13" t="s">
        <v>59</v>
      </c>
      <c r="B33" s="14">
        <v>3</v>
      </c>
      <c r="C33" s="15">
        <v>748.93</v>
      </c>
    </row>
    <row r="34" spans="1:3" x14ac:dyDescent="0.25">
      <c r="A34" s="13" t="s">
        <v>60</v>
      </c>
      <c r="B34" s="14">
        <v>3</v>
      </c>
      <c r="C34" s="15">
        <v>748.93</v>
      </c>
    </row>
    <row r="35" spans="1:3" x14ac:dyDescent="0.25">
      <c r="A35" s="13" t="s">
        <v>61</v>
      </c>
      <c r="B35" s="14">
        <v>3</v>
      </c>
      <c r="C35" s="15">
        <v>748.93</v>
      </c>
    </row>
    <row r="36" spans="1:3" x14ac:dyDescent="0.25">
      <c r="A36" s="13" t="s">
        <v>62</v>
      </c>
      <c r="B36" s="14">
        <v>3</v>
      </c>
      <c r="C36" s="15">
        <v>748.93</v>
      </c>
    </row>
    <row r="37" spans="1:3" x14ac:dyDescent="0.25">
      <c r="A37" s="13" t="s">
        <v>63</v>
      </c>
      <c r="B37" s="14">
        <v>3</v>
      </c>
      <c r="C37" s="15">
        <v>748.93</v>
      </c>
    </row>
    <row r="38" spans="1:3" x14ac:dyDescent="0.25">
      <c r="A38" s="13" t="s">
        <v>64</v>
      </c>
      <c r="B38" s="14">
        <v>3</v>
      </c>
      <c r="C38" s="15">
        <v>748.93</v>
      </c>
    </row>
    <row r="39" spans="1:3" x14ac:dyDescent="0.25">
      <c r="A39" s="13" t="s">
        <v>65</v>
      </c>
      <c r="B39" s="14">
        <v>1</v>
      </c>
      <c r="C39" s="15">
        <v>945.66</v>
      </c>
    </row>
    <row r="40" spans="1:3" x14ac:dyDescent="0.25">
      <c r="A40" s="13" t="s">
        <v>66</v>
      </c>
      <c r="B40" s="14">
        <v>3</v>
      </c>
      <c r="C40" s="15">
        <v>748.93</v>
      </c>
    </row>
    <row r="41" spans="1:3" x14ac:dyDescent="0.25">
      <c r="A41" s="13" t="s">
        <v>67</v>
      </c>
      <c r="B41" s="14">
        <v>3</v>
      </c>
      <c r="C41" s="15">
        <v>748.93</v>
      </c>
    </row>
    <row r="42" spans="1:3" x14ac:dyDescent="0.25">
      <c r="A42" s="13" t="s">
        <v>68</v>
      </c>
      <c r="B42" s="14">
        <v>3</v>
      </c>
      <c r="C42" s="15">
        <v>748.93</v>
      </c>
    </row>
    <row r="43" spans="1:3" x14ac:dyDescent="0.25">
      <c r="A43" s="13" t="s">
        <v>69</v>
      </c>
      <c r="B43" s="14">
        <v>3</v>
      </c>
      <c r="C43" s="15">
        <v>748.93</v>
      </c>
    </row>
    <row r="44" spans="1:3" x14ac:dyDescent="0.25">
      <c r="A44" s="13" t="s">
        <v>70</v>
      </c>
      <c r="B44" s="14">
        <v>3</v>
      </c>
      <c r="C44" s="15">
        <v>748.93</v>
      </c>
    </row>
    <row r="45" spans="1:3" x14ac:dyDescent="0.25">
      <c r="A45" s="13" t="s">
        <v>71</v>
      </c>
      <c r="B45" s="14">
        <v>1</v>
      </c>
      <c r="C45" s="15">
        <v>945.66</v>
      </c>
    </row>
    <row r="46" spans="1:3" x14ac:dyDescent="0.25">
      <c r="A46" s="13" t="s">
        <v>72</v>
      </c>
      <c r="B46" s="14">
        <v>3</v>
      </c>
      <c r="C46" s="15">
        <v>748.93</v>
      </c>
    </row>
    <row r="47" spans="1:3" x14ac:dyDescent="0.25">
      <c r="A47" s="13" t="s">
        <v>73</v>
      </c>
      <c r="B47" s="14">
        <v>1</v>
      </c>
      <c r="C47" s="15">
        <v>945.66</v>
      </c>
    </row>
    <row r="48" spans="1:3" x14ac:dyDescent="0.25">
      <c r="A48" s="13" t="s">
        <v>74</v>
      </c>
      <c r="B48" s="14">
        <v>3</v>
      </c>
      <c r="C48" s="15">
        <v>748.93</v>
      </c>
    </row>
    <row r="49" spans="1:3" x14ac:dyDescent="0.25">
      <c r="A49" s="13" t="s">
        <v>75</v>
      </c>
      <c r="B49" s="14">
        <v>3</v>
      </c>
      <c r="C49" s="15">
        <v>748.93</v>
      </c>
    </row>
    <row r="50" spans="1:3" x14ac:dyDescent="0.25">
      <c r="A50" s="13" t="s">
        <v>76</v>
      </c>
      <c r="B50" s="14">
        <v>3</v>
      </c>
      <c r="C50" s="15">
        <v>748.93</v>
      </c>
    </row>
    <row r="51" spans="1:3" x14ac:dyDescent="0.25">
      <c r="A51" s="13" t="s">
        <v>77</v>
      </c>
      <c r="B51" s="14">
        <v>3</v>
      </c>
      <c r="C51" s="15">
        <v>748.93</v>
      </c>
    </row>
    <row r="52" spans="1:3" x14ac:dyDescent="0.25">
      <c r="A52" s="13" t="s">
        <v>78</v>
      </c>
      <c r="B52" s="14">
        <v>3</v>
      </c>
      <c r="C52" s="15">
        <v>748.93</v>
      </c>
    </row>
    <row r="53" spans="1:3" x14ac:dyDescent="0.25">
      <c r="A53" s="13" t="s">
        <v>79</v>
      </c>
      <c r="B53" s="14">
        <v>3</v>
      </c>
      <c r="C53" s="15">
        <v>748.93</v>
      </c>
    </row>
    <row r="54" spans="1:3" x14ac:dyDescent="0.25">
      <c r="A54" s="13" t="s">
        <v>80</v>
      </c>
      <c r="B54" s="14">
        <v>1</v>
      </c>
      <c r="C54" s="15">
        <v>945.66</v>
      </c>
    </row>
    <row r="55" spans="1:3" x14ac:dyDescent="0.25">
      <c r="A55" s="13" t="s">
        <v>81</v>
      </c>
      <c r="B55" s="14">
        <v>1</v>
      </c>
      <c r="C55" s="15">
        <v>945.66</v>
      </c>
    </row>
    <row r="56" spans="1:3" x14ac:dyDescent="0.25">
      <c r="A56" s="13" t="s">
        <v>82</v>
      </c>
      <c r="B56" s="14">
        <v>3</v>
      </c>
      <c r="C56" s="15">
        <v>748.93</v>
      </c>
    </row>
    <row r="57" spans="1:3" x14ac:dyDescent="0.25">
      <c r="A57" s="13" t="s">
        <v>83</v>
      </c>
      <c r="B57" s="14">
        <v>3</v>
      </c>
      <c r="C57" s="15">
        <v>748.93</v>
      </c>
    </row>
    <row r="58" spans="1:3" x14ac:dyDescent="0.25">
      <c r="A58" s="13" t="s">
        <v>84</v>
      </c>
      <c r="B58" s="14">
        <v>2</v>
      </c>
      <c r="C58" s="15">
        <v>826.65</v>
      </c>
    </row>
    <row r="59" spans="1:3" x14ac:dyDescent="0.25">
      <c r="A59" s="13" t="s">
        <v>85</v>
      </c>
      <c r="B59" s="14">
        <v>3</v>
      </c>
      <c r="C59" s="15">
        <v>748.93</v>
      </c>
    </row>
    <row r="60" spans="1:3" x14ac:dyDescent="0.25">
      <c r="A60" s="13" t="s">
        <v>86</v>
      </c>
      <c r="B60" s="14">
        <v>3</v>
      </c>
      <c r="C60" s="15">
        <v>748.93</v>
      </c>
    </row>
    <row r="61" spans="1:3" x14ac:dyDescent="0.25">
      <c r="A61" s="13" t="s">
        <v>87</v>
      </c>
      <c r="B61" s="14">
        <v>3</v>
      </c>
      <c r="C61" s="15">
        <v>748.93</v>
      </c>
    </row>
    <row r="62" spans="1:3" x14ac:dyDescent="0.25">
      <c r="A62" s="13" t="s">
        <v>88</v>
      </c>
      <c r="B62" s="14">
        <v>3</v>
      </c>
      <c r="C62" s="15">
        <v>748.93</v>
      </c>
    </row>
    <row r="63" spans="1:3" x14ac:dyDescent="0.25">
      <c r="A63" s="13" t="s">
        <v>89</v>
      </c>
      <c r="B63" s="14">
        <v>3</v>
      </c>
      <c r="C63" s="15">
        <v>748.93</v>
      </c>
    </row>
    <row r="64" spans="1:3" x14ac:dyDescent="0.25">
      <c r="A64" s="13" t="s">
        <v>90</v>
      </c>
      <c r="B64" s="14">
        <v>3</v>
      </c>
      <c r="C64" s="15">
        <v>748.93</v>
      </c>
    </row>
    <row r="65" spans="1:3" x14ac:dyDescent="0.25">
      <c r="A65" s="13" t="s">
        <v>91</v>
      </c>
      <c r="B65" s="14">
        <v>1</v>
      </c>
      <c r="C65" s="15">
        <v>945.66</v>
      </c>
    </row>
    <row r="66" spans="1:3" x14ac:dyDescent="0.25">
      <c r="A66" s="13" t="s">
        <v>92</v>
      </c>
      <c r="B66" s="14">
        <v>3</v>
      </c>
      <c r="C66" s="15">
        <v>748.93</v>
      </c>
    </row>
    <row r="67" spans="1:3" x14ac:dyDescent="0.25">
      <c r="A67" s="13" t="s">
        <v>93</v>
      </c>
      <c r="B67" s="14">
        <v>1</v>
      </c>
      <c r="C67" s="15">
        <v>945.66</v>
      </c>
    </row>
    <row r="68" spans="1:3" x14ac:dyDescent="0.25">
      <c r="A68" s="13" t="s">
        <v>94</v>
      </c>
      <c r="B68" s="14">
        <v>3</v>
      </c>
      <c r="C68" s="15">
        <v>748.93</v>
      </c>
    </row>
    <row r="69" spans="1:3" x14ac:dyDescent="0.25">
      <c r="A69" s="13" t="s">
        <v>95</v>
      </c>
      <c r="B69" s="14">
        <v>3</v>
      </c>
      <c r="C69" s="15">
        <v>748.93</v>
      </c>
    </row>
    <row r="70" spans="1:3" x14ac:dyDescent="0.25">
      <c r="A70" s="13" t="s">
        <v>96</v>
      </c>
      <c r="B70" s="14">
        <v>3</v>
      </c>
      <c r="C70" s="15">
        <v>748.93</v>
      </c>
    </row>
    <row r="71" spans="1:3" x14ac:dyDescent="0.25">
      <c r="A71" s="13" t="s">
        <v>97</v>
      </c>
      <c r="B71" s="14">
        <v>3</v>
      </c>
      <c r="C71" s="15">
        <v>748.93</v>
      </c>
    </row>
    <row r="72" spans="1:3" x14ac:dyDescent="0.25">
      <c r="A72" s="13" t="s">
        <v>98</v>
      </c>
      <c r="B72" s="14">
        <v>3</v>
      </c>
      <c r="C72" s="15">
        <v>748.93</v>
      </c>
    </row>
    <row r="73" spans="1:3" x14ac:dyDescent="0.25">
      <c r="A73" s="13" t="s">
        <v>99</v>
      </c>
      <c r="B73" s="14">
        <v>3</v>
      </c>
      <c r="C73" s="15">
        <v>748.93</v>
      </c>
    </row>
    <row r="74" spans="1:3" x14ac:dyDescent="0.25">
      <c r="A74" s="13" t="s">
        <v>100</v>
      </c>
      <c r="B74" s="14">
        <v>3</v>
      </c>
      <c r="C74" s="15">
        <v>748.93</v>
      </c>
    </row>
    <row r="75" spans="1:3" x14ac:dyDescent="0.25">
      <c r="A75" s="13" t="s">
        <v>101</v>
      </c>
      <c r="B75" s="14">
        <v>3</v>
      </c>
      <c r="C75" s="15">
        <v>748.93</v>
      </c>
    </row>
    <row r="76" spans="1:3" x14ac:dyDescent="0.25">
      <c r="A76" s="13" t="s">
        <v>102</v>
      </c>
      <c r="B76" s="14">
        <v>2</v>
      </c>
      <c r="C76" s="15">
        <v>826.65</v>
      </c>
    </row>
    <row r="77" spans="1:3" x14ac:dyDescent="0.25">
      <c r="A77" s="13" t="s">
        <v>103</v>
      </c>
      <c r="B77" s="14">
        <v>3</v>
      </c>
      <c r="C77" s="15">
        <v>748.93</v>
      </c>
    </row>
    <row r="78" spans="1:3" x14ac:dyDescent="0.25">
      <c r="A78" s="13" t="s">
        <v>104</v>
      </c>
      <c r="B78" s="14">
        <v>1</v>
      </c>
      <c r="C78" s="15">
        <v>945.66</v>
      </c>
    </row>
    <row r="79" spans="1:3" x14ac:dyDescent="0.25">
      <c r="A79" s="13" t="s">
        <v>105</v>
      </c>
      <c r="B79" s="14">
        <v>3</v>
      </c>
      <c r="C79" s="15">
        <v>748.93</v>
      </c>
    </row>
    <row r="80" spans="1:3" x14ac:dyDescent="0.25">
      <c r="A80" s="13" t="s">
        <v>106</v>
      </c>
      <c r="B80" s="14">
        <v>3</v>
      </c>
      <c r="C80" s="15">
        <v>748.93</v>
      </c>
    </row>
    <row r="81" spans="1:3" x14ac:dyDescent="0.25">
      <c r="A81" s="13" t="s">
        <v>107</v>
      </c>
      <c r="B81" s="14">
        <v>3</v>
      </c>
      <c r="C81" s="15">
        <v>748.93</v>
      </c>
    </row>
    <row r="82" spans="1:3" x14ac:dyDescent="0.25">
      <c r="A82" s="13" t="s">
        <v>108</v>
      </c>
      <c r="B82" s="14">
        <v>2</v>
      </c>
      <c r="C82" s="15">
        <v>826.65</v>
      </c>
    </row>
    <row r="83" spans="1:3" x14ac:dyDescent="0.25">
      <c r="A83" s="13" t="s">
        <v>109</v>
      </c>
      <c r="B83" s="14">
        <v>3</v>
      </c>
      <c r="C83" s="15">
        <v>748.93</v>
      </c>
    </row>
    <row r="84" spans="1:3" x14ac:dyDescent="0.25">
      <c r="A84" s="13" t="s">
        <v>110</v>
      </c>
      <c r="B84" s="14">
        <v>3</v>
      </c>
      <c r="C84" s="15">
        <v>748.93</v>
      </c>
    </row>
    <row r="85" spans="1:3" x14ac:dyDescent="0.25">
      <c r="A85" s="13" t="s">
        <v>111</v>
      </c>
      <c r="B85" s="14">
        <v>2</v>
      </c>
      <c r="C85" s="15">
        <v>826.65</v>
      </c>
    </row>
    <row r="86" spans="1:3" x14ac:dyDescent="0.25">
      <c r="A86" s="13" t="s">
        <v>112</v>
      </c>
      <c r="B86" s="14">
        <v>2</v>
      </c>
      <c r="C86" s="15">
        <v>826.65</v>
      </c>
    </row>
    <row r="87" spans="1:3" x14ac:dyDescent="0.25">
      <c r="A87" s="13" t="s">
        <v>113</v>
      </c>
      <c r="B87" s="14">
        <v>2</v>
      </c>
      <c r="C87" s="15">
        <v>826.65</v>
      </c>
    </row>
    <row r="88" spans="1:3" x14ac:dyDescent="0.25">
      <c r="A88" s="13" t="s">
        <v>114</v>
      </c>
      <c r="B88" s="14">
        <v>3</v>
      </c>
      <c r="C88" s="15">
        <v>748.93</v>
      </c>
    </row>
    <row r="89" spans="1:3" x14ac:dyDescent="0.25">
      <c r="A89" s="13" t="s">
        <v>115</v>
      </c>
      <c r="B89" s="14">
        <v>3</v>
      </c>
      <c r="C89" s="15">
        <v>748.93</v>
      </c>
    </row>
    <row r="90" spans="1:3" x14ac:dyDescent="0.25">
      <c r="A90" s="13" t="s">
        <v>116</v>
      </c>
      <c r="B90" s="14">
        <v>2</v>
      </c>
      <c r="C90" s="15">
        <v>826.65</v>
      </c>
    </row>
    <row r="91" spans="1:3" x14ac:dyDescent="0.25">
      <c r="A91" s="13" t="s">
        <v>117</v>
      </c>
      <c r="B91" s="14">
        <v>1</v>
      </c>
      <c r="C91" s="15">
        <v>945.66</v>
      </c>
    </row>
    <row r="92" spans="1:3" x14ac:dyDescent="0.25">
      <c r="A92" s="13" t="s">
        <v>118</v>
      </c>
      <c r="B92" s="14">
        <v>3</v>
      </c>
      <c r="C92" s="15">
        <v>748.93</v>
      </c>
    </row>
    <row r="93" spans="1:3" x14ac:dyDescent="0.25">
      <c r="A93" s="13" t="s">
        <v>119</v>
      </c>
      <c r="B93" s="14">
        <v>1</v>
      </c>
      <c r="C93" s="15">
        <v>945.66</v>
      </c>
    </row>
    <row r="94" spans="1:3" x14ac:dyDescent="0.25">
      <c r="A94" s="13" t="s">
        <v>120</v>
      </c>
      <c r="B94" s="14">
        <v>3</v>
      </c>
      <c r="C94" s="15">
        <v>748.93</v>
      </c>
    </row>
    <row r="95" spans="1:3" x14ac:dyDescent="0.25">
      <c r="A95" s="13" t="s">
        <v>121</v>
      </c>
      <c r="B95" s="14">
        <v>3</v>
      </c>
      <c r="C95" s="15">
        <v>748.93</v>
      </c>
    </row>
    <row r="96" spans="1:3" x14ac:dyDescent="0.25">
      <c r="A96" s="13" t="s">
        <v>122</v>
      </c>
      <c r="B96" s="14">
        <v>3</v>
      </c>
      <c r="C96" s="15">
        <v>748.93</v>
      </c>
    </row>
    <row r="97" spans="1:3" x14ac:dyDescent="0.25">
      <c r="A97" s="13" t="s">
        <v>123</v>
      </c>
      <c r="B97" s="14">
        <v>2</v>
      </c>
      <c r="C97" s="15">
        <v>826.65</v>
      </c>
    </row>
    <row r="98" spans="1:3" x14ac:dyDescent="0.25">
      <c r="A98" s="13" t="s">
        <v>124</v>
      </c>
      <c r="B98" s="14">
        <v>3</v>
      </c>
      <c r="C98" s="15">
        <v>748.93</v>
      </c>
    </row>
    <row r="99" spans="1:3" x14ac:dyDescent="0.25">
      <c r="A99" s="13" t="s">
        <v>125</v>
      </c>
      <c r="B99" s="14">
        <v>3</v>
      </c>
      <c r="C99" s="15">
        <v>748.93</v>
      </c>
    </row>
    <row r="100" spans="1:3" x14ac:dyDescent="0.25">
      <c r="A100" s="13" t="s">
        <v>126</v>
      </c>
      <c r="B100" s="14">
        <v>3</v>
      </c>
      <c r="C100" s="15">
        <v>748.93</v>
      </c>
    </row>
    <row r="101" spans="1:3" x14ac:dyDescent="0.25">
      <c r="A101" s="13" t="s">
        <v>127</v>
      </c>
      <c r="B101" s="14">
        <v>3</v>
      </c>
      <c r="C101" s="15">
        <v>748.93</v>
      </c>
    </row>
    <row r="102" spans="1:3" x14ac:dyDescent="0.25">
      <c r="A102" s="13" t="s">
        <v>128</v>
      </c>
      <c r="B102" s="14">
        <v>3</v>
      </c>
      <c r="C102" s="15">
        <v>748.93</v>
      </c>
    </row>
    <row r="103" spans="1:3" x14ac:dyDescent="0.25">
      <c r="A103" s="13" t="s">
        <v>129</v>
      </c>
      <c r="B103" s="14">
        <v>3</v>
      </c>
      <c r="C103" s="15">
        <v>748.93</v>
      </c>
    </row>
    <row r="104" spans="1:3" x14ac:dyDescent="0.25">
      <c r="A104" s="13" t="s">
        <v>130</v>
      </c>
      <c r="B104" s="14">
        <v>3</v>
      </c>
      <c r="C104" s="15">
        <v>748.93</v>
      </c>
    </row>
    <row r="105" spans="1:3" x14ac:dyDescent="0.25">
      <c r="A105" s="13" t="s">
        <v>131</v>
      </c>
      <c r="B105" s="14">
        <v>3</v>
      </c>
      <c r="C105" s="15">
        <v>748.93</v>
      </c>
    </row>
    <row r="106" spans="1:3" x14ac:dyDescent="0.25">
      <c r="A106" s="13" t="s">
        <v>132</v>
      </c>
      <c r="B106" s="14">
        <v>3</v>
      </c>
      <c r="C106" s="15">
        <v>748.93</v>
      </c>
    </row>
    <row r="107" spans="1:3" x14ac:dyDescent="0.25">
      <c r="A107" s="13" t="s">
        <v>133</v>
      </c>
      <c r="B107" s="14">
        <v>1</v>
      </c>
      <c r="C107" s="15">
        <v>945.66</v>
      </c>
    </row>
    <row r="108" spans="1:3" x14ac:dyDescent="0.25">
      <c r="A108" s="13" t="s">
        <v>134</v>
      </c>
      <c r="B108" s="14">
        <v>3</v>
      </c>
      <c r="C108" s="15">
        <v>748.93</v>
      </c>
    </row>
    <row r="109" spans="1:3" x14ac:dyDescent="0.25">
      <c r="A109" s="13" t="s">
        <v>135</v>
      </c>
      <c r="B109" s="14">
        <v>3</v>
      </c>
      <c r="C109" s="15">
        <v>748.93</v>
      </c>
    </row>
    <row r="110" spans="1:3" x14ac:dyDescent="0.25">
      <c r="A110" s="13" t="s">
        <v>136</v>
      </c>
      <c r="B110" s="14">
        <v>1</v>
      </c>
      <c r="C110" s="15">
        <v>945.66</v>
      </c>
    </row>
    <row r="111" spans="1:3" x14ac:dyDescent="0.25">
      <c r="A111" s="13" t="s">
        <v>137</v>
      </c>
      <c r="B111" s="14">
        <v>2</v>
      </c>
      <c r="C111" s="15">
        <v>826.65</v>
      </c>
    </row>
    <row r="112" spans="1:3" x14ac:dyDescent="0.25">
      <c r="A112" s="13" t="s">
        <v>138</v>
      </c>
      <c r="B112" s="14">
        <v>3</v>
      </c>
      <c r="C112" s="15">
        <v>748.93</v>
      </c>
    </row>
    <row r="113" spans="1:3" x14ac:dyDescent="0.25">
      <c r="A113" s="13" t="s">
        <v>139</v>
      </c>
      <c r="B113" s="14">
        <v>2</v>
      </c>
      <c r="C113" s="15">
        <v>826.65</v>
      </c>
    </row>
    <row r="114" spans="1:3" x14ac:dyDescent="0.25">
      <c r="A114" s="13" t="s">
        <v>140</v>
      </c>
      <c r="B114" s="14">
        <v>3</v>
      </c>
      <c r="C114" s="15">
        <v>748.93</v>
      </c>
    </row>
    <row r="115" spans="1:3" x14ac:dyDescent="0.25">
      <c r="A115" s="13" t="s">
        <v>141</v>
      </c>
      <c r="B115" s="14">
        <v>2</v>
      </c>
      <c r="C115" s="15">
        <v>826.65</v>
      </c>
    </row>
    <row r="116" spans="1:3" x14ac:dyDescent="0.25">
      <c r="A116" s="13" t="s">
        <v>142</v>
      </c>
      <c r="B116" s="14">
        <v>3</v>
      </c>
      <c r="C116" s="15">
        <v>748.93</v>
      </c>
    </row>
    <row r="117" spans="1:3" x14ac:dyDescent="0.25">
      <c r="A117" s="13" t="s">
        <v>143</v>
      </c>
      <c r="B117" s="14">
        <v>1</v>
      </c>
      <c r="C117" s="15">
        <v>945.66</v>
      </c>
    </row>
    <row r="118" spans="1:3" x14ac:dyDescent="0.25">
      <c r="A118" s="13" t="s">
        <v>144</v>
      </c>
      <c r="B118" s="14">
        <v>1</v>
      </c>
      <c r="C118" s="15">
        <v>945.66</v>
      </c>
    </row>
    <row r="119" spans="1:3" x14ac:dyDescent="0.25">
      <c r="A119" s="13" t="s">
        <v>145</v>
      </c>
      <c r="B119" s="14">
        <v>2</v>
      </c>
      <c r="C119" s="15">
        <v>826.65</v>
      </c>
    </row>
    <row r="120" spans="1:3" x14ac:dyDescent="0.25">
      <c r="A120" s="13" t="s">
        <v>146</v>
      </c>
      <c r="B120" s="14">
        <v>1</v>
      </c>
      <c r="C120" s="15">
        <v>945.66</v>
      </c>
    </row>
    <row r="121" spans="1:3" x14ac:dyDescent="0.25">
      <c r="A121" s="13" t="s">
        <v>147</v>
      </c>
      <c r="B121" s="14">
        <v>3</v>
      </c>
      <c r="C121" s="15">
        <v>748.93</v>
      </c>
    </row>
    <row r="122" spans="1:3" x14ac:dyDescent="0.25">
      <c r="A122" s="13" t="s">
        <v>148</v>
      </c>
      <c r="B122" s="14">
        <v>3</v>
      </c>
      <c r="C122" s="15">
        <v>748.93</v>
      </c>
    </row>
    <row r="123" spans="1:3" x14ac:dyDescent="0.25">
      <c r="A123" s="13" t="s">
        <v>149</v>
      </c>
      <c r="B123" s="14">
        <v>3</v>
      </c>
      <c r="C123" s="15">
        <v>748.93</v>
      </c>
    </row>
    <row r="124" spans="1:3" x14ac:dyDescent="0.25">
      <c r="A124" s="13" t="s">
        <v>150</v>
      </c>
      <c r="B124" s="14">
        <v>3</v>
      </c>
      <c r="C124" s="15">
        <v>748.93</v>
      </c>
    </row>
    <row r="125" spans="1:3" x14ac:dyDescent="0.25">
      <c r="A125" s="13" t="s">
        <v>151</v>
      </c>
      <c r="B125" s="14">
        <v>3</v>
      </c>
      <c r="C125" s="15">
        <v>748.93</v>
      </c>
    </row>
    <row r="126" spans="1:3" x14ac:dyDescent="0.25">
      <c r="A126" s="13" t="s">
        <v>152</v>
      </c>
      <c r="B126" s="14">
        <v>3</v>
      </c>
      <c r="C126" s="15">
        <v>748.93</v>
      </c>
    </row>
    <row r="127" spans="1:3" x14ac:dyDescent="0.25">
      <c r="A127" s="13" t="s">
        <v>153</v>
      </c>
      <c r="B127" s="14">
        <v>1</v>
      </c>
      <c r="C127" s="15">
        <v>945.66</v>
      </c>
    </row>
    <row r="128" spans="1:3" x14ac:dyDescent="0.25">
      <c r="A128" s="13" t="s">
        <v>154</v>
      </c>
      <c r="B128" s="14">
        <v>3</v>
      </c>
      <c r="C128" s="15">
        <v>748.93</v>
      </c>
    </row>
    <row r="129" spans="1:3" x14ac:dyDescent="0.25">
      <c r="A129" s="13" t="s">
        <v>155</v>
      </c>
      <c r="B129" s="14">
        <v>3</v>
      </c>
      <c r="C129" s="15">
        <v>748.93</v>
      </c>
    </row>
    <row r="130" spans="1:3" x14ac:dyDescent="0.25">
      <c r="A130" s="13" t="s">
        <v>156</v>
      </c>
      <c r="B130" s="14">
        <v>3</v>
      </c>
      <c r="C130" s="15">
        <v>748.93</v>
      </c>
    </row>
    <row r="131" spans="1:3" x14ac:dyDescent="0.25">
      <c r="A131" s="13" t="s">
        <v>157</v>
      </c>
      <c r="B131" s="14">
        <v>3</v>
      </c>
      <c r="C131" s="15">
        <v>748.93</v>
      </c>
    </row>
    <row r="132" spans="1:3" x14ac:dyDescent="0.25">
      <c r="A132" s="13" t="s">
        <v>158</v>
      </c>
      <c r="B132" s="14">
        <v>3</v>
      </c>
      <c r="C132" s="15">
        <v>748.93</v>
      </c>
    </row>
    <row r="133" spans="1:3" x14ac:dyDescent="0.25">
      <c r="A133" s="13" t="s">
        <v>159</v>
      </c>
      <c r="B133" s="14">
        <v>1</v>
      </c>
      <c r="C133" s="15">
        <v>945.66</v>
      </c>
    </row>
    <row r="134" spans="1:3" x14ac:dyDescent="0.25">
      <c r="A134" s="13" t="s">
        <v>160</v>
      </c>
      <c r="B134" s="14">
        <v>3</v>
      </c>
      <c r="C134" s="15">
        <v>748.93</v>
      </c>
    </row>
    <row r="135" spans="1:3" x14ac:dyDescent="0.25">
      <c r="A135" s="13" t="s">
        <v>161</v>
      </c>
      <c r="B135" s="14">
        <v>3</v>
      </c>
      <c r="C135" s="15">
        <v>748.93</v>
      </c>
    </row>
    <row r="136" spans="1:3" x14ac:dyDescent="0.25">
      <c r="A136" s="13" t="s">
        <v>162</v>
      </c>
      <c r="B136" s="14">
        <v>3</v>
      </c>
      <c r="C136" s="15">
        <v>748.93</v>
      </c>
    </row>
    <row r="137" spans="1:3" x14ac:dyDescent="0.25">
      <c r="A137" s="13" t="s">
        <v>163</v>
      </c>
      <c r="B137" s="14">
        <v>3</v>
      </c>
      <c r="C137" s="15">
        <v>748.93</v>
      </c>
    </row>
    <row r="138" spans="1:3" x14ac:dyDescent="0.25">
      <c r="A138" s="13" t="s">
        <v>164</v>
      </c>
      <c r="B138" s="14">
        <v>3</v>
      </c>
      <c r="C138" s="15">
        <v>748.93</v>
      </c>
    </row>
    <row r="139" spans="1:3" x14ac:dyDescent="0.25">
      <c r="A139" s="13" t="s">
        <v>165</v>
      </c>
      <c r="B139" s="14">
        <v>3</v>
      </c>
      <c r="C139" s="15">
        <v>748.93</v>
      </c>
    </row>
    <row r="140" spans="1:3" x14ac:dyDescent="0.25">
      <c r="A140" s="13" t="s">
        <v>166</v>
      </c>
      <c r="B140" s="14">
        <v>3</v>
      </c>
      <c r="C140" s="15">
        <v>748.93</v>
      </c>
    </row>
    <row r="141" spans="1:3" x14ac:dyDescent="0.25">
      <c r="A141" s="13" t="s">
        <v>167</v>
      </c>
      <c r="B141" s="14">
        <v>3</v>
      </c>
      <c r="C141" s="15">
        <v>748.93</v>
      </c>
    </row>
    <row r="142" spans="1:3" x14ac:dyDescent="0.25">
      <c r="A142" s="13" t="s">
        <v>168</v>
      </c>
      <c r="B142" s="14">
        <v>3</v>
      </c>
      <c r="C142" s="15">
        <v>748.93</v>
      </c>
    </row>
    <row r="143" spans="1:3" x14ac:dyDescent="0.25">
      <c r="A143" s="13" t="s">
        <v>169</v>
      </c>
      <c r="B143" s="14">
        <v>3</v>
      </c>
      <c r="C143" s="15">
        <v>748.93</v>
      </c>
    </row>
    <row r="144" spans="1:3" x14ac:dyDescent="0.25">
      <c r="A144" s="13" t="s">
        <v>170</v>
      </c>
      <c r="B144" s="14">
        <v>3</v>
      </c>
      <c r="C144" s="15">
        <v>748.93</v>
      </c>
    </row>
    <row r="145" spans="1:3" x14ac:dyDescent="0.25">
      <c r="A145" s="13" t="s">
        <v>171</v>
      </c>
      <c r="B145" s="14">
        <v>1</v>
      </c>
      <c r="C145" s="15">
        <v>945.66</v>
      </c>
    </row>
    <row r="146" spans="1:3" x14ac:dyDescent="0.25">
      <c r="A146" s="13" t="s">
        <v>172</v>
      </c>
      <c r="B146" s="14">
        <v>3</v>
      </c>
      <c r="C146" s="15">
        <v>748.93</v>
      </c>
    </row>
    <row r="147" spans="1:3" x14ac:dyDescent="0.25">
      <c r="A147" s="13" t="s">
        <v>173</v>
      </c>
      <c r="B147" s="14">
        <v>3</v>
      </c>
      <c r="C147" s="15">
        <v>748.93</v>
      </c>
    </row>
    <row r="148" spans="1:3" x14ac:dyDescent="0.25">
      <c r="A148" s="13" t="s">
        <v>174</v>
      </c>
      <c r="B148" s="14">
        <v>3</v>
      </c>
      <c r="C148" s="15">
        <v>748.93</v>
      </c>
    </row>
    <row r="149" spans="1:3" x14ac:dyDescent="0.25">
      <c r="A149" s="13" t="s">
        <v>175</v>
      </c>
      <c r="B149" s="14">
        <v>3</v>
      </c>
      <c r="C149" s="15">
        <v>748.93</v>
      </c>
    </row>
    <row r="150" spans="1:3" x14ac:dyDescent="0.25">
      <c r="A150" s="13" t="s">
        <v>176</v>
      </c>
      <c r="B150" s="14">
        <v>3</v>
      </c>
      <c r="C150" s="15">
        <v>748.93</v>
      </c>
    </row>
    <row r="151" spans="1:3" x14ac:dyDescent="0.25">
      <c r="A151" s="13" t="s">
        <v>177</v>
      </c>
      <c r="B151" s="14">
        <v>3</v>
      </c>
      <c r="C151" s="15">
        <v>748.93</v>
      </c>
    </row>
    <row r="152" spans="1:3" x14ac:dyDescent="0.25">
      <c r="A152" s="13" t="s">
        <v>178</v>
      </c>
      <c r="B152" s="14">
        <v>3</v>
      </c>
      <c r="C152" s="15">
        <v>748.93</v>
      </c>
    </row>
    <row r="153" spans="1:3" x14ac:dyDescent="0.25">
      <c r="A153" s="13" t="s">
        <v>179</v>
      </c>
      <c r="B153" s="14">
        <v>1</v>
      </c>
      <c r="C153" s="15">
        <v>945.66</v>
      </c>
    </row>
    <row r="154" spans="1:3" x14ac:dyDescent="0.25">
      <c r="A154" s="13" t="s">
        <v>180</v>
      </c>
      <c r="B154" s="14">
        <v>3</v>
      </c>
      <c r="C154" s="15">
        <v>748.93</v>
      </c>
    </row>
    <row r="155" spans="1:3" x14ac:dyDescent="0.25">
      <c r="A155" s="13" t="s">
        <v>181</v>
      </c>
      <c r="B155" s="14">
        <v>3</v>
      </c>
      <c r="C155" s="15">
        <v>748.93</v>
      </c>
    </row>
    <row r="156" spans="1:3" x14ac:dyDescent="0.25">
      <c r="A156" s="13" t="s">
        <v>182</v>
      </c>
      <c r="B156" s="14">
        <v>3</v>
      </c>
      <c r="C156" s="15">
        <v>748.93</v>
      </c>
    </row>
    <row r="157" spans="1:3" x14ac:dyDescent="0.25">
      <c r="A157" s="13" t="s">
        <v>183</v>
      </c>
      <c r="B157" s="14">
        <v>3</v>
      </c>
      <c r="C157" s="15">
        <v>748.93</v>
      </c>
    </row>
    <row r="158" spans="1:3" x14ac:dyDescent="0.25">
      <c r="A158" s="13" t="s">
        <v>184</v>
      </c>
      <c r="B158" s="14">
        <v>3</v>
      </c>
      <c r="C158" s="15">
        <v>748.93</v>
      </c>
    </row>
    <row r="159" spans="1:3" x14ac:dyDescent="0.25">
      <c r="A159" s="13" t="s">
        <v>185</v>
      </c>
      <c r="B159" s="14">
        <v>3</v>
      </c>
      <c r="C159" s="15">
        <v>748.93</v>
      </c>
    </row>
    <row r="160" spans="1:3" x14ac:dyDescent="0.25">
      <c r="A160" s="13" t="s">
        <v>186</v>
      </c>
      <c r="B160" s="14">
        <v>3</v>
      </c>
      <c r="C160" s="15">
        <v>748.93</v>
      </c>
    </row>
    <row r="161" spans="1:3" x14ac:dyDescent="0.25">
      <c r="A161" s="13" t="s">
        <v>187</v>
      </c>
      <c r="B161" s="14">
        <v>3</v>
      </c>
      <c r="C161" s="15">
        <v>748.93</v>
      </c>
    </row>
    <row r="162" spans="1:3" x14ac:dyDescent="0.25">
      <c r="A162" s="13" t="s">
        <v>188</v>
      </c>
      <c r="B162" s="14">
        <v>3</v>
      </c>
      <c r="C162" s="15">
        <v>748.93</v>
      </c>
    </row>
    <row r="163" spans="1:3" x14ac:dyDescent="0.25">
      <c r="A163" s="13" t="s">
        <v>189</v>
      </c>
      <c r="B163" s="14">
        <v>3</v>
      </c>
      <c r="C163" s="15">
        <v>748.93</v>
      </c>
    </row>
    <row r="164" spans="1:3" x14ac:dyDescent="0.25">
      <c r="A164" s="13" t="s">
        <v>190</v>
      </c>
      <c r="B164" s="14">
        <v>3</v>
      </c>
      <c r="C164" s="15">
        <v>748.93</v>
      </c>
    </row>
    <row r="165" spans="1:3" x14ac:dyDescent="0.25">
      <c r="A165" s="13" t="s">
        <v>191</v>
      </c>
      <c r="B165" s="14">
        <v>3</v>
      </c>
      <c r="C165" s="15">
        <v>748.93</v>
      </c>
    </row>
    <row r="166" spans="1:3" x14ac:dyDescent="0.25">
      <c r="A166" s="13" t="s">
        <v>192</v>
      </c>
      <c r="B166" s="14">
        <v>1</v>
      </c>
      <c r="C166" s="15">
        <v>945.66</v>
      </c>
    </row>
    <row r="167" spans="1:3" x14ac:dyDescent="0.25">
      <c r="A167" s="13" t="s">
        <v>193</v>
      </c>
      <c r="B167" s="14">
        <v>1</v>
      </c>
      <c r="C167" s="15">
        <v>945.66</v>
      </c>
    </row>
    <row r="168" spans="1:3" x14ac:dyDescent="0.25">
      <c r="A168" s="13" t="s">
        <v>194</v>
      </c>
      <c r="B168" s="14">
        <v>3</v>
      </c>
      <c r="C168" s="15">
        <v>748.93</v>
      </c>
    </row>
    <row r="169" spans="1:3" x14ac:dyDescent="0.25">
      <c r="A169" s="13" t="s">
        <v>195</v>
      </c>
      <c r="B169" s="14">
        <v>2</v>
      </c>
      <c r="C169" s="15">
        <v>826.65</v>
      </c>
    </row>
    <row r="170" spans="1:3" x14ac:dyDescent="0.25">
      <c r="A170" s="13" t="s">
        <v>196</v>
      </c>
      <c r="B170" s="14">
        <v>3</v>
      </c>
      <c r="C170" s="15">
        <v>748.93</v>
      </c>
    </row>
    <row r="171" spans="1:3" x14ac:dyDescent="0.25">
      <c r="A171" s="13" t="s">
        <v>197</v>
      </c>
      <c r="B171" s="14">
        <v>3</v>
      </c>
      <c r="C171" s="15">
        <v>748.93</v>
      </c>
    </row>
    <row r="172" spans="1:3" x14ac:dyDescent="0.25">
      <c r="A172" s="13" t="s">
        <v>198</v>
      </c>
      <c r="B172" s="14">
        <v>3</v>
      </c>
      <c r="C172" s="15">
        <v>748.93</v>
      </c>
    </row>
    <row r="173" spans="1:3" x14ac:dyDescent="0.25">
      <c r="A173" s="13" t="s">
        <v>199</v>
      </c>
      <c r="B173" s="14">
        <v>3</v>
      </c>
      <c r="C173" s="15">
        <v>748.93</v>
      </c>
    </row>
    <row r="174" spans="1:3" x14ac:dyDescent="0.25">
      <c r="A174" s="13" t="s">
        <v>200</v>
      </c>
      <c r="B174" s="14">
        <v>3</v>
      </c>
      <c r="C174" s="15">
        <v>748.93</v>
      </c>
    </row>
    <row r="175" spans="1:3" x14ac:dyDescent="0.25">
      <c r="A175" s="13" t="s">
        <v>201</v>
      </c>
      <c r="B175" s="14">
        <v>3</v>
      </c>
      <c r="C175" s="15">
        <v>748.93</v>
      </c>
    </row>
    <row r="176" spans="1:3" x14ac:dyDescent="0.25">
      <c r="A176" s="13" t="s">
        <v>202</v>
      </c>
      <c r="B176" s="14">
        <v>3</v>
      </c>
      <c r="C176" s="15">
        <v>748.93</v>
      </c>
    </row>
    <row r="177" spans="1:3" x14ac:dyDescent="0.25">
      <c r="A177" s="13" t="s">
        <v>203</v>
      </c>
      <c r="B177" s="14">
        <v>3</v>
      </c>
      <c r="C177" s="15">
        <v>748.93</v>
      </c>
    </row>
    <row r="178" spans="1:3" x14ac:dyDescent="0.25">
      <c r="A178" s="13" t="s">
        <v>204</v>
      </c>
      <c r="B178" s="14">
        <v>3</v>
      </c>
      <c r="C178" s="15">
        <v>748.93</v>
      </c>
    </row>
    <row r="179" spans="1:3" x14ac:dyDescent="0.25">
      <c r="A179" s="13" t="s">
        <v>205</v>
      </c>
      <c r="B179" s="14">
        <v>2</v>
      </c>
      <c r="C179" s="15">
        <v>826.65</v>
      </c>
    </row>
    <row r="180" spans="1:3" x14ac:dyDescent="0.25">
      <c r="A180" s="13" t="s">
        <v>206</v>
      </c>
      <c r="B180" s="14">
        <v>3</v>
      </c>
      <c r="C180" s="15">
        <v>748.93</v>
      </c>
    </row>
    <row r="181" spans="1:3" x14ac:dyDescent="0.25">
      <c r="A181" s="13" t="s">
        <v>207</v>
      </c>
      <c r="B181" s="14">
        <v>3</v>
      </c>
      <c r="C181" s="15">
        <v>748.93</v>
      </c>
    </row>
    <row r="182" spans="1:3" x14ac:dyDescent="0.25">
      <c r="A182" s="13" t="s">
        <v>208</v>
      </c>
      <c r="B182" s="14">
        <v>3</v>
      </c>
      <c r="C182" s="15">
        <v>748.93</v>
      </c>
    </row>
    <row r="183" spans="1:3" x14ac:dyDescent="0.25">
      <c r="A183" s="13" t="s">
        <v>209</v>
      </c>
      <c r="B183" s="14">
        <v>3</v>
      </c>
      <c r="C183" s="15">
        <v>748.93</v>
      </c>
    </row>
    <row r="184" spans="1:3" x14ac:dyDescent="0.25">
      <c r="A184" s="13" t="s">
        <v>210</v>
      </c>
      <c r="B184" s="14">
        <v>3</v>
      </c>
      <c r="C184" s="15">
        <v>748.93</v>
      </c>
    </row>
    <row r="185" spans="1:3" x14ac:dyDescent="0.25">
      <c r="A185" s="13" t="s">
        <v>211</v>
      </c>
      <c r="B185" s="14">
        <v>3</v>
      </c>
      <c r="C185" s="15">
        <v>748.93</v>
      </c>
    </row>
    <row r="186" spans="1:3" x14ac:dyDescent="0.25">
      <c r="A186" s="13" t="s">
        <v>212</v>
      </c>
      <c r="B186" s="14">
        <v>3</v>
      </c>
      <c r="C186" s="15">
        <v>748.93</v>
      </c>
    </row>
    <row r="187" spans="1:3" x14ac:dyDescent="0.25">
      <c r="A187" s="13" t="s">
        <v>213</v>
      </c>
      <c r="B187" s="14">
        <v>3</v>
      </c>
      <c r="C187" s="15">
        <v>748.93</v>
      </c>
    </row>
    <row r="188" spans="1:3" x14ac:dyDescent="0.25">
      <c r="A188" s="13" t="s">
        <v>214</v>
      </c>
      <c r="B188" s="14">
        <v>3</v>
      </c>
      <c r="C188" s="15">
        <v>748.93</v>
      </c>
    </row>
    <row r="189" spans="1:3" x14ac:dyDescent="0.25">
      <c r="A189" s="13" t="s">
        <v>215</v>
      </c>
      <c r="B189" s="14">
        <v>3</v>
      </c>
      <c r="C189" s="15">
        <v>748.93</v>
      </c>
    </row>
    <row r="190" spans="1:3" x14ac:dyDescent="0.25">
      <c r="A190" s="13" t="s">
        <v>216</v>
      </c>
      <c r="B190" s="14">
        <v>2</v>
      </c>
      <c r="C190" s="15">
        <v>826.65</v>
      </c>
    </row>
    <row r="191" spans="1:3" x14ac:dyDescent="0.25">
      <c r="A191" s="13" t="s">
        <v>217</v>
      </c>
      <c r="B191" s="14">
        <v>2</v>
      </c>
      <c r="C191" s="15">
        <v>826.65</v>
      </c>
    </row>
    <row r="192" spans="1:3" x14ac:dyDescent="0.25">
      <c r="A192" s="13" t="s">
        <v>218</v>
      </c>
      <c r="B192" s="14">
        <v>3</v>
      </c>
      <c r="C192" s="15">
        <v>748.93</v>
      </c>
    </row>
    <row r="193" spans="1:3" x14ac:dyDescent="0.25">
      <c r="A193" s="13" t="s">
        <v>219</v>
      </c>
      <c r="B193" s="14">
        <v>3</v>
      </c>
      <c r="C193" s="15">
        <v>748.93</v>
      </c>
    </row>
    <row r="194" spans="1:3" x14ac:dyDescent="0.25">
      <c r="A194" s="13" t="s">
        <v>220</v>
      </c>
      <c r="B194" s="14">
        <v>3</v>
      </c>
      <c r="C194" s="15">
        <v>748.93</v>
      </c>
    </row>
    <row r="195" spans="1:3" x14ac:dyDescent="0.25">
      <c r="A195" s="13" t="s">
        <v>221</v>
      </c>
      <c r="B195" s="14">
        <v>3</v>
      </c>
      <c r="C195" s="15">
        <v>748.93</v>
      </c>
    </row>
    <row r="196" spans="1:3" x14ac:dyDescent="0.25">
      <c r="A196" s="13" t="s">
        <v>222</v>
      </c>
      <c r="B196" s="14">
        <v>3</v>
      </c>
      <c r="C196" s="15">
        <v>748.93</v>
      </c>
    </row>
    <row r="197" spans="1:3" x14ac:dyDescent="0.25">
      <c r="A197" s="13" t="s">
        <v>223</v>
      </c>
      <c r="B197" s="14">
        <v>1</v>
      </c>
      <c r="C197" s="15">
        <v>945.66</v>
      </c>
    </row>
    <row r="198" spans="1:3" x14ac:dyDescent="0.25">
      <c r="A198" s="13" t="s">
        <v>224</v>
      </c>
      <c r="B198" s="14">
        <v>3</v>
      </c>
      <c r="C198" s="15">
        <v>748.93</v>
      </c>
    </row>
    <row r="199" spans="1:3" x14ac:dyDescent="0.25">
      <c r="A199" s="13" t="s">
        <v>225</v>
      </c>
      <c r="B199" s="14">
        <v>2</v>
      </c>
      <c r="C199" s="15">
        <v>826.65</v>
      </c>
    </row>
    <row r="200" spans="1:3" x14ac:dyDescent="0.25">
      <c r="A200" s="13" t="s">
        <v>226</v>
      </c>
      <c r="B200" s="14">
        <v>1</v>
      </c>
      <c r="C200" s="15">
        <v>945.66</v>
      </c>
    </row>
    <row r="201" spans="1:3" x14ac:dyDescent="0.25">
      <c r="A201" s="13" t="s">
        <v>227</v>
      </c>
      <c r="B201" s="14">
        <v>3</v>
      </c>
      <c r="C201" s="15">
        <v>748.93</v>
      </c>
    </row>
    <row r="202" spans="1:3" x14ac:dyDescent="0.25">
      <c r="A202" s="13" t="s">
        <v>228</v>
      </c>
      <c r="B202" s="14">
        <v>3</v>
      </c>
      <c r="C202" s="15">
        <v>748.93</v>
      </c>
    </row>
    <row r="203" spans="1:3" x14ac:dyDescent="0.25">
      <c r="A203" s="13" t="s">
        <v>229</v>
      </c>
      <c r="B203" s="14">
        <v>1</v>
      </c>
      <c r="C203" s="15">
        <v>945.66</v>
      </c>
    </row>
    <row r="204" spans="1:3" x14ac:dyDescent="0.25">
      <c r="A204" s="13" t="s">
        <v>230</v>
      </c>
      <c r="B204" s="14">
        <v>3</v>
      </c>
      <c r="C204" s="15">
        <v>748.93</v>
      </c>
    </row>
    <row r="205" spans="1:3" x14ac:dyDescent="0.25">
      <c r="A205" s="13" t="s">
        <v>231</v>
      </c>
      <c r="B205" s="14">
        <v>3</v>
      </c>
      <c r="C205" s="15">
        <v>748.93</v>
      </c>
    </row>
    <row r="206" spans="1:3" x14ac:dyDescent="0.25">
      <c r="A206" s="13" t="s">
        <v>232</v>
      </c>
      <c r="B206" s="14">
        <v>3</v>
      </c>
      <c r="C206" s="15">
        <v>748.93</v>
      </c>
    </row>
    <row r="207" spans="1:3" x14ac:dyDescent="0.25">
      <c r="A207" s="13" t="s">
        <v>233</v>
      </c>
      <c r="B207" s="14">
        <v>3</v>
      </c>
      <c r="C207" s="15">
        <v>748.93</v>
      </c>
    </row>
    <row r="208" spans="1:3" x14ac:dyDescent="0.25">
      <c r="A208" s="13" t="s">
        <v>234</v>
      </c>
      <c r="B208" s="14">
        <v>3</v>
      </c>
      <c r="C208" s="15">
        <v>748.93</v>
      </c>
    </row>
    <row r="209" spans="1:3" x14ac:dyDescent="0.25">
      <c r="A209" s="13" t="s">
        <v>235</v>
      </c>
      <c r="B209" s="14">
        <v>3</v>
      </c>
      <c r="C209" s="15">
        <v>748.93</v>
      </c>
    </row>
    <row r="210" spans="1:3" x14ac:dyDescent="0.25">
      <c r="A210" s="13" t="s">
        <v>236</v>
      </c>
      <c r="B210" s="14">
        <v>3</v>
      </c>
      <c r="C210" s="15">
        <v>748.93</v>
      </c>
    </row>
    <row r="211" spans="1:3" x14ac:dyDescent="0.25">
      <c r="A211" s="13" t="s">
        <v>237</v>
      </c>
      <c r="B211" s="14">
        <v>3</v>
      </c>
      <c r="C211" s="15">
        <v>748.93</v>
      </c>
    </row>
    <row r="212" spans="1:3" x14ac:dyDescent="0.25">
      <c r="A212" s="13" t="s">
        <v>237</v>
      </c>
      <c r="B212" s="14">
        <v>3</v>
      </c>
      <c r="C212" s="15">
        <v>748.93</v>
      </c>
    </row>
    <row r="213" spans="1:3" x14ac:dyDescent="0.25">
      <c r="A213" s="13" t="s">
        <v>238</v>
      </c>
      <c r="B213" s="14">
        <v>3</v>
      </c>
      <c r="C213" s="15">
        <v>748.93</v>
      </c>
    </row>
    <row r="214" spans="1:3" x14ac:dyDescent="0.25">
      <c r="A214" s="13" t="s">
        <v>239</v>
      </c>
      <c r="B214" s="14">
        <v>3</v>
      </c>
      <c r="C214" s="15">
        <v>748.93</v>
      </c>
    </row>
    <row r="215" spans="1:3" x14ac:dyDescent="0.25">
      <c r="A215" s="13" t="s">
        <v>240</v>
      </c>
      <c r="B215" s="14">
        <v>3</v>
      </c>
      <c r="C215" s="15">
        <v>748.93</v>
      </c>
    </row>
    <row r="216" spans="1:3" x14ac:dyDescent="0.25">
      <c r="A216" s="13" t="s">
        <v>241</v>
      </c>
      <c r="B216" s="14">
        <v>3</v>
      </c>
      <c r="C216" s="15">
        <v>748.93</v>
      </c>
    </row>
    <row r="217" spans="1:3" x14ac:dyDescent="0.25">
      <c r="A217" s="13" t="s">
        <v>242</v>
      </c>
      <c r="B217" s="14">
        <v>1</v>
      </c>
      <c r="C217" s="15">
        <v>945.66</v>
      </c>
    </row>
    <row r="218" spans="1:3" x14ac:dyDescent="0.25">
      <c r="A218" s="13" t="s">
        <v>243</v>
      </c>
      <c r="B218" s="14">
        <v>2</v>
      </c>
      <c r="C218" s="15">
        <v>826.65</v>
      </c>
    </row>
    <row r="219" spans="1:3" x14ac:dyDescent="0.25">
      <c r="A219" s="13" t="s">
        <v>244</v>
      </c>
      <c r="B219" s="14">
        <v>3</v>
      </c>
      <c r="C219" s="15">
        <v>748.93</v>
      </c>
    </row>
    <row r="220" spans="1:3" x14ac:dyDescent="0.25">
      <c r="A220" s="13" t="s">
        <v>245</v>
      </c>
      <c r="B220" s="14">
        <v>3</v>
      </c>
      <c r="C220" s="15">
        <v>748.93</v>
      </c>
    </row>
    <row r="221" spans="1:3" x14ac:dyDescent="0.25">
      <c r="A221" s="13" t="s">
        <v>246</v>
      </c>
      <c r="B221" s="14">
        <v>2</v>
      </c>
      <c r="C221" s="15">
        <v>826.65</v>
      </c>
    </row>
    <row r="222" spans="1:3" x14ac:dyDescent="0.25">
      <c r="A222" s="13" t="s">
        <v>247</v>
      </c>
      <c r="B222" s="14">
        <v>3</v>
      </c>
      <c r="C222" s="15">
        <v>748.93</v>
      </c>
    </row>
    <row r="223" spans="1:3" x14ac:dyDescent="0.25">
      <c r="A223" s="13" t="s">
        <v>248</v>
      </c>
      <c r="B223" s="14">
        <v>3</v>
      </c>
      <c r="C223" s="15">
        <v>748.93</v>
      </c>
    </row>
    <row r="224" spans="1:3" x14ac:dyDescent="0.25">
      <c r="A224" s="13" t="s">
        <v>249</v>
      </c>
      <c r="B224" s="14">
        <v>3</v>
      </c>
      <c r="C224" s="15">
        <v>748.93</v>
      </c>
    </row>
    <row r="225" spans="1:3" x14ac:dyDescent="0.25">
      <c r="A225" s="13" t="s">
        <v>250</v>
      </c>
      <c r="B225" s="14">
        <v>3</v>
      </c>
      <c r="C225" s="15">
        <v>748.93</v>
      </c>
    </row>
    <row r="226" spans="1:3" x14ac:dyDescent="0.25">
      <c r="A226" s="13" t="s">
        <v>251</v>
      </c>
      <c r="B226" s="14">
        <v>3</v>
      </c>
      <c r="C226" s="15">
        <v>748.93</v>
      </c>
    </row>
    <row r="227" spans="1:3" x14ac:dyDescent="0.25">
      <c r="A227" s="13" t="s">
        <v>252</v>
      </c>
      <c r="B227" s="14">
        <v>1</v>
      </c>
      <c r="C227" s="15">
        <v>945.66</v>
      </c>
    </row>
    <row r="228" spans="1:3" x14ac:dyDescent="0.25">
      <c r="A228" s="13" t="s">
        <v>253</v>
      </c>
      <c r="B228" s="14">
        <v>3</v>
      </c>
      <c r="C228" s="15">
        <v>748.93</v>
      </c>
    </row>
    <row r="229" spans="1:3" x14ac:dyDescent="0.25">
      <c r="A229" s="13" t="s">
        <v>254</v>
      </c>
      <c r="B229" s="14">
        <v>3</v>
      </c>
      <c r="C229" s="15">
        <v>748.93</v>
      </c>
    </row>
    <row r="230" spans="1:3" x14ac:dyDescent="0.25">
      <c r="A230" s="13" t="s">
        <v>255</v>
      </c>
      <c r="B230" s="14">
        <v>3</v>
      </c>
      <c r="C230" s="15">
        <v>748.93</v>
      </c>
    </row>
    <row r="231" spans="1:3" x14ac:dyDescent="0.25">
      <c r="A231" s="13" t="s">
        <v>256</v>
      </c>
      <c r="B231" s="14">
        <v>2</v>
      </c>
      <c r="C231" s="15">
        <v>826.65</v>
      </c>
    </row>
    <row r="232" spans="1:3" x14ac:dyDescent="0.25">
      <c r="A232" s="13" t="s">
        <v>257</v>
      </c>
      <c r="B232" s="14">
        <v>1</v>
      </c>
      <c r="C232" s="15">
        <v>945.66</v>
      </c>
    </row>
    <row r="233" spans="1:3" x14ac:dyDescent="0.25">
      <c r="A233" s="13" t="s">
        <v>258</v>
      </c>
      <c r="B233" s="14">
        <v>3</v>
      </c>
      <c r="C233" s="15">
        <v>748.93</v>
      </c>
    </row>
    <row r="234" spans="1:3" x14ac:dyDescent="0.25">
      <c r="A234" s="13" t="s">
        <v>259</v>
      </c>
      <c r="B234" s="14">
        <v>2</v>
      </c>
      <c r="C234" s="15">
        <v>826.65</v>
      </c>
    </row>
    <row r="235" spans="1:3" x14ac:dyDescent="0.25">
      <c r="A235" s="13" t="s">
        <v>260</v>
      </c>
      <c r="B235" s="14">
        <v>2</v>
      </c>
      <c r="C235" s="15">
        <v>826.65</v>
      </c>
    </row>
    <row r="236" spans="1:3" x14ac:dyDescent="0.25">
      <c r="A236" s="13" t="s">
        <v>261</v>
      </c>
      <c r="B236" s="14">
        <v>1</v>
      </c>
      <c r="C236" s="15">
        <v>945.66</v>
      </c>
    </row>
    <row r="237" spans="1:3" x14ac:dyDescent="0.25">
      <c r="A237" s="13" t="s">
        <v>262</v>
      </c>
      <c r="B237" s="14">
        <v>3</v>
      </c>
      <c r="C237" s="15">
        <v>748.93</v>
      </c>
    </row>
    <row r="238" spans="1:3" x14ac:dyDescent="0.25">
      <c r="A238" s="13" t="s">
        <v>263</v>
      </c>
      <c r="B238" s="14">
        <v>3</v>
      </c>
      <c r="C238" s="15">
        <v>748.93</v>
      </c>
    </row>
    <row r="239" spans="1:3" x14ac:dyDescent="0.25">
      <c r="A239" s="13" t="s">
        <v>264</v>
      </c>
      <c r="B239" s="14">
        <v>3</v>
      </c>
      <c r="C239" s="15">
        <v>748.93</v>
      </c>
    </row>
    <row r="240" spans="1:3" x14ac:dyDescent="0.25">
      <c r="A240" s="13" t="s">
        <v>265</v>
      </c>
      <c r="B240" s="14">
        <v>3</v>
      </c>
      <c r="C240" s="15">
        <v>748.93</v>
      </c>
    </row>
    <row r="241" spans="1:3" x14ac:dyDescent="0.25">
      <c r="A241" s="13" t="s">
        <v>266</v>
      </c>
      <c r="B241" s="14">
        <v>3</v>
      </c>
      <c r="C241" s="15">
        <v>748.93</v>
      </c>
    </row>
    <row r="242" spans="1:3" x14ac:dyDescent="0.25">
      <c r="A242" s="13" t="s">
        <v>267</v>
      </c>
      <c r="B242" s="14">
        <v>3</v>
      </c>
      <c r="C242" s="15">
        <v>748.93</v>
      </c>
    </row>
    <row r="243" spans="1:3" x14ac:dyDescent="0.25">
      <c r="A243" s="13" t="s">
        <v>268</v>
      </c>
      <c r="B243" s="14">
        <v>3</v>
      </c>
      <c r="C243" s="15">
        <v>748.93</v>
      </c>
    </row>
    <row r="244" spans="1:3" x14ac:dyDescent="0.25">
      <c r="A244" s="13" t="s">
        <v>269</v>
      </c>
      <c r="B244" s="14">
        <v>3</v>
      </c>
      <c r="C244" s="15">
        <v>748.93</v>
      </c>
    </row>
    <row r="245" spans="1:3" x14ac:dyDescent="0.25">
      <c r="A245" s="13" t="s">
        <v>270</v>
      </c>
      <c r="B245" s="14">
        <v>2</v>
      </c>
      <c r="C245" s="15">
        <v>826.65</v>
      </c>
    </row>
    <row r="246" spans="1:3" x14ac:dyDescent="0.25">
      <c r="A246" s="13" t="s">
        <v>271</v>
      </c>
      <c r="B246" s="14">
        <v>3</v>
      </c>
      <c r="C246" s="15">
        <v>748.93</v>
      </c>
    </row>
    <row r="247" spans="1:3" x14ac:dyDescent="0.25">
      <c r="A247" s="13" t="s">
        <v>272</v>
      </c>
      <c r="B247" s="14">
        <v>3</v>
      </c>
      <c r="C247" s="15">
        <v>748.93</v>
      </c>
    </row>
    <row r="248" spans="1:3" x14ac:dyDescent="0.25">
      <c r="A248" s="13" t="s">
        <v>273</v>
      </c>
      <c r="B248" s="14">
        <v>2</v>
      </c>
      <c r="C248" s="15">
        <v>826.65</v>
      </c>
    </row>
    <row r="249" spans="1:3" x14ac:dyDescent="0.25">
      <c r="A249" s="13" t="s">
        <v>274</v>
      </c>
      <c r="B249" s="14">
        <v>2</v>
      </c>
      <c r="C249" s="15">
        <v>826.65</v>
      </c>
    </row>
    <row r="250" spans="1:3" x14ac:dyDescent="0.25">
      <c r="A250" s="13" t="s">
        <v>275</v>
      </c>
      <c r="B250" s="14">
        <v>3</v>
      </c>
      <c r="C250" s="15">
        <v>748.93</v>
      </c>
    </row>
    <row r="251" spans="1:3" x14ac:dyDescent="0.25">
      <c r="A251" s="13" t="s">
        <v>276</v>
      </c>
      <c r="B251" s="14">
        <v>3</v>
      </c>
      <c r="C251" s="15">
        <v>748.93</v>
      </c>
    </row>
    <row r="252" spans="1:3" x14ac:dyDescent="0.25">
      <c r="A252" s="13" t="s">
        <v>277</v>
      </c>
      <c r="B252" s="14">
        <v>3</v>
      </c>
      <c r="C252" s="15">
        <v>748.93</v>
      </c>
    </row>
    <row r="253" spans="1:3" x14ac:dyDescent="0.25">
      <c r="A253" s="13" t="s">
        <v>278</v>
      </c>
      <c r="B253" s="14">
        <v>3</v>
      </c>
      <c r="C253" s="15">
        <v>748.93</v>
      </c>
    </row>
    <row r="254" spans="1:3" x14ac:dyDescent="0.25">
      <c r="A254" s="13" t="s">
        <v>279</v>
      </c>
      <c r="B254" s="14">
        <v>1</v>
      </c>
      <c r="C254" s="15">
        <v>945.66</v>
      </c>
    </row>
    <row r="255" spans="1:3" x14ac:dyDescent="0.25">
      <c r="A255" s="13" t="s">
        <v>280</v>
      </c>
      <c r="B255" s="14">
        <v>3</v>
      </c>
      <c r="C255" s="15">
        <v>748.93</v>
      </c>
    </row>
    <row r="256" spans="1:3" x14ac:dyDescent="0.25">
      <c r="A256" s="13" t="s">
        <v>281</v>
      </c>
      <c r="B256" s="14">
        <v>3</v>
      </c>
      <c r="C256" s="15">
        <v>748.93</v>
      </c>
    </row>
    <row r="257" spans="1:3" x14ac:dyDescent="0.25">
      <c r="A257" s="13" t="s">
        <v>282</v>
      </c>
      <c r="B257" s="14">
        <v>3</v>
      </c>
      <c r="C257" s="15">
        <v>748.93</v>
      </c>
    </row>
    <row r="258" spans="1:3" x14ac:dyDescent="0.25">
      <c r="A258" s="13" t="s">
        <v>283</v>
      </c>
      <c r="B258" s="14">
        <v>3</v>
      </c>
      <c r="C258" s="15">
        <v>748.93</v>
      </c>
    </row>
    <row r="259" spans="1:3" x14ac:dyDescent="0.25">
      <c r="A259" s="13" t="s">
        <v>284</v>
      </c>
      <c r="B259" s="14">
        <v>3</v>
      </c>
      <c r="C259" s="15">
        <v>748.93</v>
      </c>
    </row>
    <row r="260" spans="1:3" x14ac:dyDescent="0.25">
      <c r="A260" s="13" t="s">
        <v>285</v>
      </c>
      <c r="B260" s="14">
        <v>3</v>
      </c>
      <c r="C260" s="15">
        <v>748.93</v>
      </c>
    </row>
    <row r="261" spans="1:3" x14ac:dyDescent="0.25">
      <c r="A261" s="13" t="s">
        <v>286</v>
      </c>
      <c r="B261" s="14">
        <v>3</v>
      </c>
      <c r="C261" s="15">
        <v>748.93</v>
      </c>
    </row>
    <row r="262" spans="1:3" x14ac:dyDescent="0.25">
      <c r="A262" s="13" t="s">
        <v>287</v>
      </c>
      <c r="B262" s="14">
        <v>3</v>
      </c>
      <c r="C262" s="15">
        <v>748.93</v>
      </c>
    </row>
    <row r="263" spans="1:3" x14ac:dyDescent="0.25">
      <c r="A263" s="13" t="s">
        <v>288</v>
      </c>
      <c r="B263" s="14">
        <v>1</v>
      </c>
      <c r="C263" s="15">
        <v>945.66</v>
      </c>
    </row>
    <row r="264" spans="1:3" x14ac:dyDescent="0.25">
      <c r="A264" s="13" t="s">
        <v>289</v>
      </c>
      <c r="B264" s="14">
        <v>3</v>
      </c>
      <c r="C264" s="15">
        <v>748.93</v>
      </c>
    </row>
    <row r="265" spans="1:3" x14ac:dyDescent="0.25">
      <c r="A265" s="13" t="s">
        <v>290</v>
      </c>
      <c r="B265" s="14">
        <v>1</v>
      </c>
      <c r="C265" s="15">
        <v>945.66</v>
      </c>
    </row>
    <row r="266" spans="1:3" x14ac:dyDescent="0.25">
      <c r="A266" s="13" t="s">
        <v>291</v>
      </c>
      <c r="B266" s="14">
        <v>3</v>
      </c>
      <c r="C266" s="15">
        <v>748.93</v>
      </c>
    </row>
    <row r="267" spans="1:3" x14ac:dyDescent="0.25">
      <c r="A267" s="13" t="s">
        <v>292</v>
      </c>
      <c r="B267" s="14">
        <v>3</v>
      </c>
      <c r="C267" s="15">
        <v>748.93</v>
      </c>
    </row>
    <row r="268" spans="1:3" x14ac:dyDescent="0.25">
      <c r="A268" s="13" t="s">
        <v>293</v>
      </c>
      <c r="B268" s="14">
        <v>3</v>
      </c>
      <c r="C268" s="15">
        <v>748.93</v>
      </c>
    </row>
    <row r="269" spans="1:3" x14ac:dyDescent="0.25">
      <c r="A269" s="13" t="s">
        <v>294</v>
      </c>
      <c r="B269" s="14">
        <v>3</v>
      </c>
      <c r="C269" s="15">
        <v>748.93</v>
      </c>
    </row>
    <row r="270" spans="1:3" x14ac:dyDescent="0.25">
      <c r="A270" s="13" t="s">
        <v>295</v>
      </c>
      <c r="B270" s="14">
        <v>1</v>
      </c>
      <c r="C270" s="15">
        <v>945.66</v>
      </c>
    </row>
    <row r="271" spans="1:3" x14ac:dyDescent="0.25">
      <c r="A271" s="13" t="s">
        <v>296</v>
      </c>
      <c r="B271" s="14">
        <v>3</v>
      </c>
      <c r="C271" s="15">
        <v>748.93</v>
      </c>
    </row>
    <row r="272" spans="1:3" x14ac:dyDescent="0.25">
      <c r="A272" s="13" t="s">
        <v>297</v>
      </c>
      <c r="B272" s="14">
        <v>3</v>
      </c>
      <c r="C272" s="15">
        <v>748.93</v>
      </c>
    </row>
    <row r="273" spans="1:3" x14ac:dyDescent="0.25">
      <c r="A273" s="13" t="s">
        <v>298</v>
      </c>
      <c r="B273" s="14">
        <v>3</v>
      </c>
      <c r="C273" s="15">
        <v>748.93</v>
      </c>
    </row>
    <row r="274" spans="1:3" x14ac:dyDescent="0.25">
      <c r="A274" s="13" t="s">
        <v>299</v>
      </c>
      <c r="B274" s="14">
        <v>3</v>
      </c>
      <c r="C274" s="15">
        <v>748.93</v>
      </c>
    </row>
    <row r="275" spans="1:3" x14ac:dyDescent="0.25">
      <c r="A275" s="13" t="s">
        <v>300</v>
      </c>
      <c r="B275" s="14">
        <v>1</v>
      </c>
      <c r="C275" s="15">
        <v>945.66</v>
      </c>
    </row>
    <row r="276" spans="1:3" x14ac:dyDescent="0.25">
      <c r="A276" s="13" t="s">
        <v>301</v>
      </c>
      <c r="B276" s="14">
        <v>2</v>
      </c>
      <c r="C276" s="15">
        <v>826.65</v>
      </c>
    </row>
    <row r="277" spans="1:3" x14ac:dyDescent="0.25">
      <c r="A277" s="13" t="s">
        <v>302</v>
      </c>
      <c r="B277" s="14">
        <v>3</v>
      </c>
      <c r="C277" s="15">
        <v>748.93</v>
      </c>
    </row>
    <row r="278" spans="1:3" x14ac:dyDescent="0.25">
      <c r="A278" s="13" t="s">
        <v>303</v>
      </c>
      <c r="B278" s="14">
        <v>3</v>
      </c>
      <c r="C278" s="15">
        <v>748.93</v>
      </c>
    </row>
    <row r="279" spans="1:3" x14ac:dyDescent="0.25">
      <c r="A279" s="13" t="s">
        <v>304</v>
      </c>
      <c r="B279" s="14">
        <v>3</v>
      </c>
      <c r="C279" s="15">
        <v>748.93</v>
      </c>
    </row>
    <row r="280" spans="1:3" x14ac:dyDescent="0.25">
      <c r="A280" s="13" t="s">
        <v>305</v>
      </c>
      <c r="B280" s="14">
        <v>3</v>
      </c>
      <c r="C280" s="15">
        <v>748.93</v>
      </c>
    </row>
    <row r="281" spans="1:3" x14ac:dyDescent="0.25">
      <c r="A281" s="13" t="s">
        <v>306</v>
      </c>
      <c r="B281" s="14">
        <v>3</v>
      </c>
      <c r="C281" s="15">
        <v>748.93</v>
      </c>
    </row>
    <row r="282" spans="1:3" x14ac:dyDescent="0.25">
      <c r="A282" s="13" t="s">
        <v>307</v>
      </c>
      <c r="B282" s="14">
        <v>1</v>
      </c>
      <c r="C282" s="15">
        <v>945.66</v>
      </c>
    </row>
    <row r="283" spans="1:3" x14ac:dyDescent="0.25">
      <c r="A283" s="13" t="s">
        <v>308</v>
      </c>
      <c r="B283" s="16">
        <v>2</v>
      </c>
      <c r="C283" s="15">
        <v>826.65</v>
      </c>
    </row>
  </sheetData>
  <sheetProtection formatCells="0" formatColumns="0" formatRows="0" insertColumns="0" insertRows="0" insertHyperlinks="0" deleteColumns="0" deleteRows="0" sort="0"/>
  <autoFilter ref="A1:C283" xr:uid="{34D2C216-B6E7-4D2B-B1B2-BE0C10321A0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DE7B-65B5-47CD-9F2D-8F9892D27317}">
  <dimension ref="A1:F22"/>
  <sheetViews>
    <sheetView workbookViewId="0">
      <selection activeCell="G14" sqref="G14"/>
    </sheetView>
  </sheetViews>
  <sheetFormatPr defaultRowHeight="15" x14ac:dyDescent="0.25"/>
  <cols>
    <col min="1" max="1" width="7.42578125" bestFit="1" customWidth="1"/>
    <col min="2" max="2" width="45" bestFit="1" customWidth="1"/>
    <col min="5" max="5" width="12.85546875" bestFit="1" customWidth="1"/>
    <col min="6" max="6" width="14.42578125" bestFit="1" customWidth="1"/>
  </cols>
  <sheetData>
    <row r="1" spans="1:6" x14ac:dyDescent="0.25">
      <c r="A1" s="49" t="s">
        <v>5</v>
      </c>
      <c r="B1" s="49"/>
    </row>
    <row r="2" spans="1:6" x14ac:dyDescent="0.25">
      <c r="A2" s="50" t="s">
        <v>6</v>
      </c>
      <c r="B2" s="5" t="s">
        <v>7</v>
      </c>
    </row>
    <row r="3" spans="1:6" x14ac:dyDescent="0.25">
      <c r="A3" s="51"/>
      <c r="B3" s="6" t="s">
        <v>8</v>
      </c>
    </row>
    <row r="4" spans="1:6" x14ac:dyDescent="0.25">
      <c r="A4" s="51"/>
      <c r="B4" s="6" t="s">
        <v>9</v>
      </c>
    </row>
    <row r="5" spans="1:6" x14ac:dyDescent="0.25">
      <c r="A5" s="51"/>
      <c r="B5" s="6" t="s">
        <v>10</v>
      </c>
    </row>
    <row r="6" spans="1:6" x14ac:dyDescent="0.25">
      <c r="A6" s="51"/>
      <c r="B6" s="6" t="s">
        <v>11</v>
      </c>
    </row>
    <row r="7" spans="1:6" x14ac:dyDescent="0.25">
      <c r="A7" s="51"/>
      <c r="B7" s="6" t="s">
        <v>12</v>
      </c>
    </row>
    <row r="8" spans="1:6" x14ac:dyDescent="0.25">
      <c r="A8" s="51"/>
      <c r="B8" s="7" t="s">
        <v>13</v>
      </c>
    </row>
    <row r="9" spans="1:6" x14ac:dyDescent="0.25">
      <c r="A9" s="52" t="s">
        <v>14</v>
      </c>
      <c r="B9" s="5" t="s">
        <v>15</v>
      </c>
    </row>
    <row r="10" spans="1:6" x14ac:dyDescent="0.25">
      <c r="A10" s="53"/>
      <c r="B10" s="6" t="s">
        <v>16</v>
      </c>
    </row>
    <row r="11" spans="1:6" x14ac:dyDescent="0.25">
      <c r="A11" s="53"/>
      <c r="B11" s="6" t="s">
        <v>17</v>
      </c>
      <c r="E11" s="15">
        <f>Simulador!G13</f>
        <v>576379.77</v>
      </c>
      <c r="F11" s="15">
        <v>786685</v>
      </c>
    </row>
    <row r="12" spans="1:6" x14ac:dyDescent="0.25">
      <c r="A12" s="53"/>
      <c r="B12" s="6" t="s">
        <v>18</v>
      </c>
      <c r="E12" s="15"/>
      <c r="F12" s="15">
        <f>+F11*4</f>
        <v>3146740</v>
      </c>
    </row>
    <row r="13" spans="1:6" x14ac:dyDescent="0.25">
      <c r="A13" s="53"/>
      <c r="B13" s="6" t="s">
        <v>19</v>
      </c>
    </row>
    <row r="14" spans="1:6" x14ac:dyDescent="0.25">
      <c r="A14" s="53"/>
      <c r="B14" s="6" t="s">
        <v>20</v>
      </c>
    </row>
    <row r="15" spans="1:6" x14ac:dyDescent="0.25">
      <c r="A15" s="53"/>
      <c r="B15" s="6" t="s">
        <v>21</v>
      </c>
    </row>
    <row r="16" spans="1:6" x14ac:dyDescent="0.25">
      <c r="A16" s="50"/>
      <c r="B16" s="7" t="s">
        <v>22</v>
      </c>
    </row>
    <row r="17" spans="1:2" x14ac:dyDescent="0.25">
      <c r="A17" s="8" t="s">
        <v>23</v>
      </c>
      <c r="B17" s="9" t="s">
        <v>24</v>
      </c>
    </row>
    <row r="18" spans="1:2" x14ac:dyDescent="0.25">
      <c r="A18" s="10"/>
    </row>
    <row r="19" spans="1:2" x14ac:dyDescent="0.25">
      <c r="A19" s="10"/>
    </row>
    <row r="20" spans="1:2" x14ac:dyDescent="0.25">
      <c r="A20" s="10"/>
    </row>
    <row r="21" spans="1:2" x14ac:dyDescent="0.25">
      <c r="A21" s="10"/>
    </row>
    <row r="22" spans="1:2" x14ac:dyDescent="0.25">
      <c r="A22" s="10"/>
    </row>
  </sheetData>
  <mergeCells count="3">
    <mergeCell ref="A1:B1"/>
    <mergeCell ref="A2:A8"/>
    <mergeCell ref="A9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Simulador</vt:lpstr>
      <vt:lpstr>Concelhos</vt:lpstr>
      <vt:lpstr>Zonas</vt:lpstr>
      <vt:lpstr>Simulador!Área_de_Impressão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Silva</dc:creator>
  <cp:lastModifiedBy>Luis Lourenco</cp:lastModifiedBy>
  <cp:lastPrinted>2021-07-06T14:46:00Z</cp:lastPrinted>
  <dcterms:created xsi:type="dcterms:W3CDTF">2015-06-05T18:19:34Z</dcterms:created>
  <dcterms:modified xsi:type="dcterms:W3CDTF">2025-12-02T10:45:13Z</dcterms:modified>
</cp:coreProperties>
</file>